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mece por aqui" sheetId="1" r:id="rId4"/>
    <sheet state="visible" name="Gerenciamento de risco" sheetId="2" r:id="rId5"/>
    <sheet state="visible" name="Ações" sheetId="3" r:id="rId6"/>
    <sheet state="visible" name="Futuros" sheetId="4" r:id="rId7"/>
  </sheets>
  <definedNames/>
  <calcPr/>
  <extLst>
    <ext uri="GoogleSheetsCustomDataVersion2">
      <go:sheetsCustomData xmlns:go="http://customooxmlschemas.google.com/" r:id="rId8" roundtripDataChecksum="yDnq2UbPgieKcbZ1fxt9oSfNae980x8JH2tht+N6Hlo="/>
    </ext>
  </extLst>
</workbook>
</file>

<file path=xl/sharedStrings.xml><?xml version="1.0" encoding="utf-8"?>
<sst xmlns="http://schemas.openxmlformats.org/spreadsheetml/2006/main" count="80" uniqueCount="52">
  <si>
    <t>Começando agora?</t>
  </si>
  <si>
    <t>1º Passo</t>
  </si>
  <si>
    <t>2º Passo</t>
  </si>
  <si>
    <t>Veja o vídeo de como usar a sua planilha para vencer na Bolsa</t>
  </si>
  <si>
    <t>Baixe o Profit Toro Trader gratuito e comece a operar hoje mesmo.</t>
  </si>
  <si>
    <t>Garantir meu acesso agora</t>
  </si>
  <si>
    <t>Clique aqui para ver o vídeo</t>
  </si>
  <si>
    <t>ou leia o passo a passo abaixo.</t>
  </si>
  <si>
    <t>Gerenciamento de risco</t>
  </si>
  <si>
    <t>Construção da estratégia</t>
  </si>
  <si>
    <t>Gerenciamento por operação</t>
  </si>
  <si>
    <t>Ainda com dúvida sobre como usar a planilha? Assista nosso vídeo explicativo.</t>
  </si>
  <si>
    <t>Day Trade</t>
  </si>
  <si>
    <t>Swing Trade</t>
  </si>
  <si>
    <t>WIN</t>
  </si>
  <si>
    <t>Pontos</t>
  </si>
  <si>
    <t>Financeiro</t>
  </si>
  <si>
    <t>Capital</t>
  </si>
  <si>
    <t>Stop</t>
  </si>
  <si>
    <t>Loss máximo</t>
  </si>
  <si>
    <t>Parcial</t>
  </si>
  <si>
    <t>WDO</t>
  </si>
  <si>
    <t>Perda diária</t>
  </si>
  <si>
    <t>N° de operações perdedoras</t>
  </si>
  <si>
    <r>
      <rPr>
        <rFont val="Arial"/>
        <color rgb="FF1F073B"/>
        <sz val="11.0"/>
      </rPr>
      <t xml:space="preserve">Quantos contratos </t>
    </r>
    <r>
      <rPr>
        <rFont val="Arial"/>
        <b/>
        <color rgb="FF1F073B"/>
        <sz val="11.0"/>
      </rPr>
      <t xml:space="preserve">posso </t>
    </r>
    <r>
      <rPr>
        <rFont val="Arial"/>
        <color rgb="FF1F073B"/>
        <sz val="11.0"/>
      </rPr>
      <t>operar?</t>
    </r>
  </si>
  <si>
    <t>BIT</t>
  </si>
  <si>
    <r>
      <rPr>
        <rFont val="Arial"/>
        <color theme="4"/>
        <sz val="11.0"/>
      </rPr>
      <t xml:space="preserve">Quantos contratos </t>
    </r>
    <r>
      <rPr>
        <rFont val="Arial"/>
        <b/>
        <color theme="4"/>
        <sz val="11.0"/>
      </rPr>
      <t xml:space="preserve">quero </t>
    </r>
    <r>
      <rPr>
        <rFont val="Arial"/>
        <color theme="4"/>
        <sz val="11.0"/>
      </rPr>
      <t>operar?</t>
    </r>
  </si>
  <si>
    <r>
      <rPr>
        <rFont val="Arial"/>
        <b/>
        <color theme="1"/>
        <sz val="11.0"/>
      </rPr>
      <t>Não opere</t>
    </r>
    <r>
      <rPr>
        <rFont val="Arial"/>
        <b val="0"/>
        <color theme="1"/>
        <sz val="11.0"/>
      </rPr>
      <t xml:space="preserve"> mais contratos do que pode</t>
    </r>
  </si>
  <si>
    <t>⚠️Importante: os dados inseridos aqui são apenas exemplos de como preencher e utilizar esta planilha. Os ativos listados não são recomendações de compra/venda nem necessariamente expressam a opinião dos Analistas da Toro.</t>
  </si>
  <si>
    <t>Day Trade / Swing Trade - Ações</t>
  </si>
  <si>
    <r>
      <rPr>
        <rFont val="Roboto"/>
        <color theme="1"/>
        <sz val="10.0"/>
      </rPr>
      <t>⚠️</t>
    </r>
    <r>
      <rPr>
        <rFont val="Roboto"/>
        <b/>
        <color theme="1"/>
        <sz val="10.0"/>
      </rPr>
      <t>Atenção</t>
    </r>
    <r>
      <rPr>
        <rFont val="Roboto"/>
        <color theme="1"/>
        <sz val="10.0"/>
      </rPr>
      <t>: os dados inseridos aqui são apenas exemplos de como preencher e utilizar esta planilha. Os ativos abaixo não são recomendações de compra/venda nem necessariamente expressam a opinião dos Analistas da Toro.</t>
    </r>
  </si>
  <si>
    <t>Data</t>
  </si>
  <si>
    <t>Ativo</t>
  </si>
  <si>
    <t>C/V</t>
  </si>
  <si>
    <t>Quant.</t>
  </si>
  <si>
    <t>Volume (R$)</t>
  </si>
  <si>
    <t>Entrada</t>
  </si>
  <si>
    <t>Gain</t>
  </si>
  <si>
    <t>Loss</t>
  </si>
  <si>
    <t>Encerramento</t>
  </si>
  <si>
    <t>Resultado</t>
  </si>
  <si>
    <t>Acumulado</t>
  </si>
  <si>
    <t>BRML3</t>
  </si>
  <si>
    <t>C</t>
  </si>
  <si>
    <t>JBSS3</t>
  </si>
  <si>
    <t>V</t>
  </si>
  <si>
    <t>Day Trade - Mercado Futuro</t>
  </si>
  <si>
    <r>
      <rPr>
        <rFont val="Arial"/>
        <color theme="1"/>
        <sz val="10.0"/>
      </rPr>
      <t>⚠️</t>
    </r>
    <r>
      <rPr>
        <rFont val="Arial"/>
        <b/>
        <color theme="1"/>
        <sz val="10.0"/>
      </rPr>
      <t>Importante</t>
    </r>
    <r>
      <rPr>
        <rFont val="Arial"/>
        <color theme="1"/>
        <sz val="10.0"/>
      </rPr>
      <t>: os dados inseridos aqui são apenas exemplos de como preencher e utilizar esta planilha. Os ativos abaixo não são recomendações de compra/venda nem necessariamente expressam a opinião dos Analistas da Toro.</t>
    </r>
  </si>
  <si>
    <t>Quantidade</t>
  </si>
  <si>
    <t>BITK22</t>
  </si>
  <si>
    <t>WINJ22</t>
  </si>
  <si>
    <t>WDOK22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</si>
</sst>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&quot;R$&quot;\ #,##0.00"/>
    <numFmt numFmtId="165" formatCode="0.0\ &quot;pts&quot;"/>
    <numFmt numFmtId="166" formatCode="0.0%"/>
    <numFmt numFmtId="167" formatCode="dd/MM/yyyy"/>
    <numFmt numFmtId="168" formatCode="[$R$ -416]#,##0.00"/>
    <numFmt numFmtId="169" formatCode="_-&quot;R$&quot;\ * #,##0.00_-;\-&quot;R$&quot;\ * #,##0.00_-;_-&quot;R$&quot;\ * &quot;-&quot;??_-;_-@"/>
    <numFmt numFmtId="170" formatCode="&quot;R$&quot;\ #,##0.00;[Red]\-&quot;R$&quot;\ #,##0.00"/>
    <numFmt numFmtId="171" formatCode="0\ &quot;pts&quot;"/>
  </numFmts>
  <fonts count="36">
    <font>
      <sz val="11.0"/>
      <color theme="1"/>
      <name val="Calibri"/>
      <scheme val="minor"/>
    </font>
    <font>
      <sz val="11.0"/>
      <color theme="1"/>
      <name val="Roboto"/>
    </font>
    <font>
      <sz val="19.0"/>
      <color rgb="FF000000"/>
      <name val="Roboto"/>
    </font>
    <font>
      <sz val="18.0"/>
      <color rgb="FFFFFFFF"/>
      <name val="Arial"/>
    </font>
    <font>
      <color theme="1"/>
      <name val="Calibri"/>
    </font>
    <font>
      <sz val="17.0"/>
      <color theme="1"/>
      <name val="Calibri"/>
    </font>
    <font>
      <sz val="14.0"/>
      <color rgb="FF000000"/>
      <name val="Roboto"/>
    </font>
    <font>
      <sz val="14.0"/>
      <color theme="1"/>
      <name val="Roboto"/>
    </font>
    <font>
      <sz val="17.0"/>
      <color rgb="FF000000"/>
      <name val="Roboto"/>
    </font>
    <font>
      <color theme="1"/>
      <name val="Arial"/>
    </font>
    <font/>
    <font>
      <b/>
      <u/>
      <sz val="18.0"/>
      <color theme="0"/>
      <name val="Roboto"/>
    </font>
    <font>
      <b/>
      <u/>
      <sz val="18.0"/>
      <color rgb="FFFFFFFF"/>
      <name val="Roboto"/>
    </font>
    <font>
      <b/>
      <sz val="18.0"/>
      <color rgb="FFFFFFFF"/>
      <name val="Roboto"/>
    </font>
    <font>
      <b/>
      <sz val="11.0"/>
      <color theme="1"/>
      <name val="Roboto"/>
    </font>
    <font>
      <b/>
      <sz val="18.0"/>
      <color theme="0"/>
      <name val="Calibri"/>
    </font>
    <font>
      <b/>
      <sz val="11.0"/>
      <color theme="0"/>
      <name val="Roboto"/>
    </font>
    <font>
      <sz val="11.0"/>
      <color theme="1"/>
      <name val="Arial"/>
    </font>
    <font>
      <b/>
      <sz val="11.0"/>
      <color theme="1"/>
      <name val="Arial"/>
    </font>
    <font>
      <b/>
      <sz val="14.0"/>
      <color rgb="FF222222"/>
      <name val="Roboto"/>
    </font>
    <font>
      <color theme="1"/>
      <name val="Roboto"/>
    </font>
    <font>
      <sz val="11.0"/>
      <color theme="4"/>
      <name val="Arial"/>
    </font>
    <font>
      <b/>
      <sz val="11.0"/>
      <color theme="4"/>
      <name val="Arial"/>
    </font>
    <font>
      <u/>
      <sz val="12.0"/>
      <color theme="0"/>
      <name val="Roboto"/>
    </font>
    <font>
      <b/>
      <sz val="11.0"/>
      <color rgb="FFCE1621"/>
      <name val="Arial"/>
    </font>
    <font>
      <b/>
      <sz val="11.0"/>
      <color rgb="FF1F073B"/>
      <name val="Arial"/>
    </font>
    <font>
      <b/>
      <u/>
      <sz val="18.0"/>
      <color rgb="FFFFFFFF"/>
      <name val="Arial"/>
    </font>
    <font>
      <b/>
      <sz val="16.0"/>
      <color rgb="FF222222"/>
      <name val="Roboto"/>
    </font>
    <font>
      <b/>
      <sz val="11.0"/>
      <color rgb="FFFFFFFF"/>
      <name val="Arial"/>
    </font>
    <font>
      <b/>
      <sz val="11.0"/>
      <color theme="0"/>
      <name val="Arial"/>
    </font>
    <font>
      <sz val="10.0"/>
      <color theme="1"/>
      <name val="Roboto"/>
    </font>
    <font>
      <b/>
      <u/>
      <sz val="12.0"/>
      <color rgb="FFFFFFFF"/>
      <name val="Arial"/>
    </font>
    <font>
      <b/>
      <sz val="11.0"/>
      <color rgb="FFFFFFFF"/>
      <name val="Roboto"/>
    </font>
    <font>
      <sz val="11.0"/>
      <color theme="0"/>
      <name val="Arial"/>
    </font>
    <font>
      <sz val="11.0"/>
      <color rgb="FFFFFFFF"/>
      <name val="Arial"/>
    </font>
    <font>
      <sz val="10.0"/>
      <color theme="1"/>
      <name val="Arial"/>
    </font>
  </fonts>
  <fills count="1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222222"/>
        <bgColor rgb="FF222222"/>
      </patternFill>
    </fill>
    <fill>
      <patternFill patternType="solid">
        <fgColor rgb="FFFFFFFF"/>
        <bgColor rgb="FFFFFFFF"/>
      </patternFill>
    </fill>
    <fill>
      <patternFill patternType="solid">
        <fgColor rgb="FFF0F0F0"/>
        <bgColor rgb="FFF0F0F0"/>
      </patternFill>
    </fill>
    <fill>
      <patternFill patternType="solid">
        <fgColor rgb="FFF5F5F5"/>
        <bgColor rgb="FFF5F5F5"/>
      </patternFill>
    </fill>
    <fill>
      <patternFill patternType="solid">
        <fgColor rgb="FFCC0000"/>
        <bgColor rgb="FFCC0000"/>
      </patternFill>
    </fill>
    <fill>
      <patternFill patternType="solid">
        <fgColor rgb="FFCE1621"/>
        <bgColor rgb="FFCE1621"/>
      </patternFill>
    </fill>
    <fill>
      <patternFill patternType="solid">
        <fgColor rgb="FF444444"/>
        <bgColor rgb="FF444444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theme="7"/>
        <bgColor theme="7"/>
      </patternFill>
    </fill>
    <fill>
      <patternFill patternType="solid">
        <fgColor rgb="FFFAFFBD"/>
        <bgColor rgb="FFFAFFBD"/>
      </patternFill>
    </fill>
    <fill>
      <patternFill patternType="solid">
        <fgColor theme="9"/>
        <bgColor theme="9"/>
      </patternFill>
    </fill>
  </fills>
  <borders count="19">
    <border/>
    <border>
      <left/>
      <right/>
      <top/>
    </border>
    <border>
      <left/>
      <right/>
    </border>
    <border>
      <left/>
      <right/>
      <bottom/>
    </border>
    <border>
      <left/>
      <top/>
      <bottom/>
    </border>
    <border>
      <right/>
      <top/>
      <bottom/>
    </border>
    <border>
      <left/>
      <right/>
      <top/>
      <bottom/>
    </border>
    <border>
      <top/>
      <bottom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</border>
    <border>
      <top/>
    </border>
    <border>
      <left style="thin">
        <color rgb="FFB7B7B7"/>
      </left>
      <right style="thin">
        <color rgb="FFB7B7B7"/>
      </right>
      <bottom style="thin">
        <color rgb="FFB7B7B7"/>
      </bottom>
    </border>
    <border>
      <left style="thin">
        <color rgb="FFBBBABE"/>
      </left>
      <right style="thin">
        <color rgb="FFBBBABE"/>
      </right>
      <top style="thin">
        <color rgb="FFBBBABE"/>
      </top>
      <bottom style="thin">
        <color rgb="FFBBBABE"/>
      </bottom>
    </border>
    <border>
      <left/>
      <top/>
    </border>
    <border>
      <left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right style="thin">
        <color rgb="FFBFBFBF"/>
      </right>
      <top/>
      <bottom/>
    </border>
    <border>
      <left style="thin">
        <color rgb="FFBFBFBF"/>
      </left>
      <top/>
      <bottom/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</borders>
  <cellStyleXfs count="1">
    <xf borderId="0" fillId="0" fontId="0" numFmtId="0" applyAlignment="1" applyFont="1"/>
  </cellStyleXfs>
  <cellXfs count="15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center"/>
    </xf>
    <xf borderId="0" fillId="2" fontId="2" numFmtId="0" xfId="0" applyAlignment="1" applyFill="1" applyFont="1">
      <alignment horizontal="center" vertical="center"/>
    </xf>
    <xf borderId="0" fillId="2" fontId="3" numFmtId="0" xfId="0" applyAlignment="1" applyFont="1">
      <alignment horizontal="center" vertical="center"/>
    </xf>
    <xf borderId="0" fillId="3" fontId="3" numFmtId="0" xfId="0" applyAlignment="1" applyFill="1" applyFont="1">
      <alignment horizontal="center" vertical="center"/>
    </xf>
    <xf borderId="0" fillId="4" fontId="4" numFmtId="0" xfId="0" applyFill="1" applyFont="1"/>
    <xf borderId="0" fillId="0" fontId="5" numFmtId="0" xfId="0" applyAlignment="1" applyFont="1">
      <alignment horizontal="center" vertical="center"/>
    </xf>
    <xf borderId="0" fillId="5" fontId="6" numFmtId="0" xfId="0" applyAlignment="1" applyFill="1" applyFont="1">
      <alignment horizontal="center" vertical="center"/>
    </xf>
    <xf borderId="0" fillId="6" fontId="2" numFmtId="0" xfId="0" applyAlignment="1" applyFill="1" applyFont="1">
      <alignment horizontal="center" vertical="center"/>
    </xf>
    <xf borderId="0" fillId="0" fontId="4" numFmtId="0" xfId="0" applyAlignment="1" applyFont="1">
      <alignment vertical="center"/>
    </xf>
    <xf borderId="0" fillId="0" fontId="7" numFmtId="0" xfId="0" applyAlignment="1" applyFont="1">
      <alignment horizontal="center" vertical="center"/>
    </xf>
    <xf borderId="0" fillId="4" fontId="8" numFmtId="0" xfId="0" applyAlignment="1" applyFont="1">
      <alignment horizontal="center" vertical="center"/>
    </xf>
    <xf borderId="0" fillId="2" fontId="1" numFmtId="0" xfId="0" applyAlignment="1" applyFont="1">
      <alignment vertical="center"/>
    </xf>
    <xf borderId="1" fillId="2" fontId="1" numFmtId="0" xfId="0" applyAlignment="1" applyBorder="1" applyFont="1">
      <alignment horizontal="center" vertical="center"/>
    </xf>
    <xf borderId="0" fillId="0" fontId="9" numFmtId="0" xfId="0" applyFont="1"/>
    <xf borderId="2" fillId="0" fontId="10" numFmtId="0" xfId="0" applyBorder="1" applyFont="1"/>
    <xf borderId="0" fillId="0" fontId="4" numFmtId="0" xfId="0" applyFont="1"/>
    <xf borderId="0" fillId="7" fontId="11" numFmtId="0" xfId="0" applyAlignment="1" applyFill="1" applyFont="1">
      <alignment horizontal="center" vertical="center"/>
    </xf>
    <xf borderId="3" fillId="0" fontId="10" numFmtId="0" xfId="0" applyBorder="1" applyFont="1"/>
    <xf borderId="4" fillId="8" fontId="12" numFmtId="0" xfId="0" applyAlignment="1" applyBorder="1" applyFill="1" applyFont="1">
      <alignment horizontal="center" vertical="center"/>
    </xf>
    <xf borderId="5" fillId="0" fontId="13" numFmtId="0" xfId="0" applyAlignment="1" applyBorder="1" applyFont="1">
      <alignment horizontal="center" vertical="center"/>
    </xf>
    <xf borderId="6" fillId="2" fontId="1" numFmtId="0" xfId="0" applyAlignment="1" applyBorder="1" applyFont="1">
      <alignment vertical="center"/>
    </xf>
    <xf borderId="0" fillId="5" fontId="7" numFmtId="0" xfId="0" applyAlignment="1" applyFont="1">
      <alignment horizontal="center" vertical="center"/>
    </xf>
    <xf borderId="0" fillId="2" fontId="2" numFmtId="0" xfId="0" applyAlignment="1" applyFont="1">
      <alignment horizontal="center" vertical="top"/>
    </xf>
    <xf borderId="0" fillId="0" fontId="5" numFmtId="0" xfId="0" applyAlignment="1" applyFont="1">
      <alignment horizontal="center" vertical="top"/>
    </xf>
    <xf borderId="6" fillId="2" fontId="14" numFmtId="0" xfId="0" applyAlignment="1" applyBorder="1" applyFont="1">
      <alignment vertical="center"/>
    </xf>
    <xf borderId="0" fillId="0" fontId="15" numFmtId="0" xfId="0" applyAlignment="1" applyFont="1">
      <alignment horizontal="center" vertical="center"/>
    </xf>
    <xf borderId="0" fillId="2" fontId="4" numFmtId="0" xfId="0" applyFont="1"/>
    <xf borderId="0" fillId="0" fontId="14" numFmtId="0" xfId="0" applyAlignment="1" applyFont="1">
      <alignment vertical="center"/>
    </xf>
    <xf borderId="0" fillId="0" fontId="16" numFmtId="0" xfId="0" applyAlignment="1" applyFont="1">
      <alignment vertical="center"/>
    </xf>
    <xf borderId="4" fillId="9" fontId="3" numFmtId="0" xfId="0" applyAlignment="1" applyBorder="1" applyFill="1" applyFont="1">
      <alignment horizontal="center" vertical="center"/>
    </xf>
    <xf borderId="7" fillId="0" fontId="10" numFmtId="0" xfId="0" applyBorder="1" applyFont="1"/>
    <xf borderId="6" fillId="2" fontId="17" numFmtId="0" xfId="0" applyAlignment="1" applyBorder="1" applyFont="1">
      <alignment vertical="center"/>
    </xf>
    <xf borderId="6" fillId="2" fontId="18" numFmtId="0" xfId="0" applyAlignment="1" applyBorder="1" applyFont="1">
      <alignment vertical="center"/>
    </xf>
    <xf borderId="4" fillId="2" fontId="1" numFmtId="0" xfId="0" applyAlignment="1" applyBorder="1" applyFont="1">
      <alignment vertical="center"/>
    </xf>
    <xf borderId="4" fillId="10" fontId="19" numFmtId="0" xfId="0" applyAlignment="1" applyBorder="1" applyFill="1" applyFont="1">
      <alignment horizontal="center" vertical="center"/>
    </xf>
    <xf borderId="1" fillId="2" fontId="1" numFmtId="0" xfId="0" applyAlignment="1" applyBorder="1" applyFont="1">
      <alignment vertical="center"/>
    </xf>
    <xf borderId="1" fillId="2" fontId="14" numFmtId="0" xfId="0" applyAlignment="1" applyBorder="1" applyFont="1">
      <alignment vertical="center"/>
    </xf>
    <xf borderId="0" fillId="11" fontId="20" numFmtId="0" xfId="0" applyAlignment="1" applyFill="1" applyFont="1">
      <alignment horizontal="center" vertical="center"/>
    </xf>
    <xf borderId="0" fillId="2" fontId="17" numFmtId="0" xfId="0" applyAlignment="1" applyFont="1">
      <alignment vertical="center"/>
    </xf>
    <xf borderId="8" fillId="11" fontId="21" numFmtId="0" xfId="0" applyAlignment="1" applyBorder="1" applyFont="1">
      <alignment horizontal="center" vertical="center"/>
    </xf>
    <xf borderId="8" fillId="11" fontId="22" numFmtId="0" xfId="0" applyAlignment="1" applyBorder="1" applyFont="1">
      <alignment horizontal="center" vertical="center"/>
    </xf>
    <xf borderId="7" fillId="2" fontId="17" numFmtId="0" xfId="0" applyAlignment="1" applyBorder="1" applyFont="1">
      <alignment vertical="center"/>
    </xf>
    <xf borderId="8" fillId="12" fontId="22" numFmtId="0" xfId="0" applyAlignment="1" applyBorder="1" applyFill="1" applyFont="1">
      <alignment horizontal="center" vertical="center"/>
    </xf>
    <xf borderId="5" fillId="2" fontId="17" numFmtId="0" xfId="0" applyAlignment="1" applyBorder="1" applyFont="1">
      <alignment vertical="center"/>
    </xf>
    <xf borderId="0" fillId="8" fontId="23" numFmtId="0" xfId="0" applyAlignment="1" applyFont="1">
      <alignment horizontal="center" vertical="center"/>
    </xf>
    <xf borderId="9" fillId="2" fontId="17" numFmtId="0" xfId="0" applyAlignment="1" applyBorder="1" applyFont="1">
      <alignment vertical="center"/>
    </xf>
    <xf borderId="10" fillId="2" fontId="21" numFmtId="0" xfId="0" applyAlignment="1" applyBorder="1" applyFont="1">
      <alignment horizontal="center" vertical="center"/>
    </xf>
    <xf borderId="10" fillId="2" fontId="24" numFmtId="164" xfId="0" applyAlignment="1" applyBorder="1" applyFont="1" applyNumberFormat="1">
      <alignment horizontal="center" vertical="center"/>
    </xf>
    <xf borderId="10" fillId="2" fontId="24" numFmtId="165" xfId="0" applyAlignment="1" applyBorder="1" applyFont="1" applyNumberFormat="1">
      <alignment horizontal="center" vertical="center"/>
    </xf>
    <xf borderId="10" fillId="2" fontId="21" numFmtId="164" xfId="0" applyAlignment="1" applyBorder="1" applyFont="1" applyNumberFormat="1">
      <alignment horizontal="center" vertical="center"/>
    </xf>
    <xf borderId="8" fillId="2" fontId="21" numFmtId="0" xfId="0" applyAlignment="1" applyBorder="1" applyFont="1">
      <alignment horizontal="center" vertical="center"/>
    </xf>
    <xf borderId="8" fillId="2" fontId="24" numFmtId="166" xfId="0" applyAlignment="1" applyBorder="1" applyFont="1" applyNumberFormat="1">
      <alignment horizontal="center" vertical="center"/>
    </xf>
    <xf borderId="8" fillId="2" fontId="24" numFmtId="165" xfId="0" applyAlignment="1" applyBorder="1" applyFont="1" applyNumberFormat="1">
      <alignment horizontal="center" vertical="center"/>
    </xf>
    <xf borderId="8" fillId="2" fontId="21" numFmtId="164" xfId="0" applyAlignment="1" applyBorder="1" applyFont="1" applyNumberFormat="1">
      <alignment horizontal="center" vertical="center"/>
    </xf>
    <xf borderId="1" fillId="2" fontId="17" numFmtId="0" xfId="0" applyAlignment="1" applyBorder="1" applyFont="1">
      <alignment vertical="center"/>
    </xf>
    <xf borderId="1" fillId="2" fontId="18" numFmtId="0" xfId="0" applyAlignment="1" applyBorder="1" applyFont="1">
      <alignment vertical="center"/>
    </xf>
    <xf borderId="8" fillId="12" fontId="21" numFmtId="0" xfId="0" applyAlignment="1" applyBorder="1" applyFont="1">
      <alignment horizontal="center" vertical="center"/>
    </xf>
    <xf borderId="10" fillId="2" fontId="17" numFmtId="0" xfId="0" applyAlignment="1" applyBorder="1" applyFont="1">
      <alignment horizontal="center" vertical="center"/>
    </xf>
    <xf borderId="8" fillId="2" fontId="17" numFmtId="0" xfId="0" applyAlignment="1" applyBorder="1" applyFont="1">
      <alignment horizontal="center" vertical="center"/>
    </xf>
    <xf borderId="11" fillId="2" fontId="21" numFmtId="0" xfId="0" applyAlignment="1" applyBorder="1" applyFont="1">
      <alignment horizontal="center" vertical="center"/>
    </xf>
    <xf borderId="5" fillId="2" fontId="18" numFmtId="0" xfId="0" applyAlignment="1" applyBorder="1" applyFont="1">
      <alignment vertical="center"/>
    </xf>
    <xf borderId="8" fillId="12" fontId="25" numFmtId="0" xfId="0" applyAlignment="1" applyBorder="1" applyFont="1">
      <alignment horizontal="center" vertical="center"/>
    </xf>
    <xf borderId="11" fillId="2" fontId="24" numFmtId="0" xfId="0" applyAlignment="1" applyBorder="1" applyFont="1">
      <alignment horizontal="center" vertical="center"/>
    </xf>
    <xf borderId="7" fillId="2" fontId="18" numFmtId="0" xfId="0" applyAlignment="1" applyBorder="1" applyFont="1">
      <alignment horizontal="right" vertical="center"/>
    </xf>
    <xf borderId="0" fillId="2" fontId="18" numFmtId="0" xfId="0" applyAlignment="1" applyFont="1">
      <alignment vertical="center"/>
    </xf>
    <xf borderId="4" fillId="2" fontId="18" numFmtId="0" xfId="0" applyAlignment="1" applyBorder="1" applyFont="1">
      <alignment vertical="center"/>
    </xf>
    <xf borderId="4" fillId="2" fontId="17" numFmtId="0" xfId="0" applyAlignment="1" applyBorder="1" applyFont="1">
      <alignment vertical="center"/>
    </xf>
    <xf borderId="4" fillId="2" fontId="18" numFmtId="0" xfId="0" applyAlignment="1" applyBorder="1" applyFont="1">
      <alignment horizontal="center" readingOrder="0" vertical="center"/>
    </xf>
    <xf borderId="4" fillId="13" fontId="17" numFmtId="0" xfId="0" applyAlignment="1" applyBorder="1" applyFill="1" applyFont="1">
      <alignment horizontal="center" shrinkToFit="0" vertical="center" wrapText="1"/>
    </xf>
    <xf borderId="12" fillId="2" fontId="17" numFmtId="0" xfId="0" applyAlignment="1" applyBorder="1" applyFont="1">
      <alignment vertical="center"/>
    </xf>
    <xf borderId="12" fillId="8" fontId="26" numFmtId="0" xfId="0" applyAlignment="1" applyBorder="1" applyFont="1">
      <alignment horizontal="center" vertical="center"/>
    </xf>
    <xf borderId="9" fillId="0" fontId="10" numFmtId="0" xfId="0" applyBorder="1" applyFont="1"/>
    <xf borderId="13" fillId="0" fontId="10" numFmtId="0" xfId="0" applyBorder="1" applyFont="1"/>
    <xf borderId="4" fillId="10" fontId="27" numFmtId="0" xfId="0" applyAlignment="1" applyBorder="1" applyFont="1">
      <alignment horizontal="center" vertical="center"/>
    </xf>
    <xf borderId="0" fillId="0" fontId="28" numFmtId="0" xfId="0" applyAlignment="1" applyFont="1">
      <alignment horizontal="center" vertical="center"/>
    </xf>
    <xf borderId="0" fillId="0" fontId="17" numFmtId="0" xfId="0" applyAlignment="1" applyFont="1">
      <alignment vertical="center"/>
    </xf>
    <xf borderId="6" fillId="4" fontId="28" numFmtId="0" xfId="0" applyAlignment="1" applyBorder="1" applyFont="1">
      <alignment horizontal="center" vertical="center"/>
    </xf>
    <xf borderId="6" fillId="4" fontId="29" numFmtId="0" xfId="0" applyAlignment="1" applyBorder="1" applyFont="1">
      <alignment horizontal="center" vertical="center"/>
    </xf>
    <xf borderId="6" fillId="4" fontId="29" numFmtId="164" xfId="0" applyAlignment="1" applyBorder="1" applyFont="1" applyNumberFormat="1">
      <alignment horizontal="center" vertical="center"/>
    </xf>
    <xf borderId="6" fillId="4" fontId="29" numFmtId="10" xfId="0" applyAlignment="1" applyBorder="1" applyFont="1" applyNumberFormat="1">
      <alignment horizontal="center" vertical="center"/>
    </xf>
    <xf borderId="4" fillId="13" fontId="30" numFmtId="0" xfId="0" applyAlignment="1" applyBorder="1" applyFont="1">
      <alignment horizontal="center" shrinkToFit="0" vertical="center" wrapText="1"/>
    </xf>
    <xf borderId="1" fillId="4" fontId="28" numFmtId="0" xfId="0" applyAlignment="1" applyBorder="1" applyFont="1">
      <alignment horizontal="center" vertical="center"/>
    </xf>
    <xf borderId="4" fillId="8" fontId="31" numFmtId="0" xfId="0" applyAlignment="1" applyBorder="1" applyFont="1">
      <alignment horizontal="center" vertical="center"/>
    </xf>
    <xf borderId="0" fillId="0" fontId="32" numFmtId="0" xfId="0" applyAlignment="1" applyFont="1">
      <alignment horizontal="center" vertical="center"/>
    </xf>
    <xf borderId="14" fillId="9" fontId="28" numFmtId="0" xfId="0" applyAlignment="1" applyBorder="1" applyFont="1">
      <alignment horizontal="center" vertical="center"/>
    </xf>
    <xf borderId="14" fillId="9" fontId="29" numFmtId="0" xfId="0" applyAlignment="1" applyBorder="1" applyFont="1">
      <alignment horizontal="center" vertical="center"/>
    </xf>
    <xf borderId="14" fillId="9" fontId="33" numFmtId="0" xfId="0" applyAlignment="1" applyBorder="1" applyFont="1">
      <alignment horizontal="center" vertical="center"/>
    </xf>
    <xf borderId="14" fillId="9" fontId="33" numFmtId="164" xfId="0" applyAlignment="1" applyBorder="1" applyFont="1" applyNumberFormat="1">
      <alignment horizontal="center" vertical="center"/>
    </xf>
    <xf borderId="7" fillId="14" fontId="33" numFmtId="10" xfId="0" applyAlignment="1" applyBorder="1" applyFill="1" applyFont="1" applyNumberFormat="1">
      <alignment horizontal="center" vertical="center"/>
    </xf>
    <xf borderId="15" fillId="0" fontId="10" numFmtId="0" xfId="0" applyBorder="1" applyFont="1"/>
    <xf borderId="16" fillId="8" fontId="34" numFmtId="0" xfId="0" applyAlignment="1" applyBorder="1" applyFont="1">
      <alignment horizontal="center" vertical="center"/>
    </xf>
    <xf borderId="17" fillId="9" fontId="33" numFmtId="0" xfId="0" applyAlignment="1" applyBorder="1" applyFont="1">
      <alignment horizontal="center" vertical="center"/>
    </xf>
    <xf borderId="18" fillId="0" fontId="10" numFmtId="0" xfId="0" applyBorder="1" applyFont="1"/>
    <xf borderId="17" fillId="9" fontId="33" numFmtId="10" xfId="0" applyAlignment="1" applyBorder="1" applyFont="1" applyNumberFormat="1">
      <alignment horizontal="center" vertical="center"/>
    </xf>
    <xf borderId="10" fillId="2" fontId="17" numFmtId="167" xfId="0" applyAlignment="1" applyBorder="1" applyFont="1" applyNumberFormat="1">
      <alignment horizontal="center" shrinkToFit="0" vertical="center" wrapText="1"/>
    </xf>
    <xf borderId="10" fillId="2" fontId="18" numFmtId="0" xfId="0" applyAlignment="1" applyBorder="1" applyFont="1">
      <alignment horizontal="center" shrinkToFit="0" vertical="center" wrapText="1"/>
    </xf>
    <xf borderId="10" fillId="0" fontId="17" numFmtId="0" xfId="0" applyAlignment="1" applyBorder="1" applyFont="1">
      <alignment horizontal="center" shrinkToFit="0" vertical="center" wrapText="1"/>
    </xf>
    <xf borderId="10" fillId="2" fontId="17" numFmtId="3" xfId="0" applyAlignment="1" applyBorder="1" applyFont="1" applyNumberFormat="1">
      <alignment horizontal="center" shrinkToFit="0" vertical="center" wrapText="1"/>
    </xf>
    <xf borderId="8" fillId="12" fontId="17" numFmtId="164" xfId="0" applyAlignment="1" applyBorder="1" applyFont="1" applyNumberFormat="1">
      <alignment horizontal="center" shrinkToFit="0" vertical="center" wrapText="1"/>
    </xf>
    <xf borderId="10" fillId="2" fontId="17" numFmtId="164" xfId="0" applyAlignment="1" applyBorder="1" applyFont="1" applyNumberFormat="1">
      <alignment horizontal="center" shrinkToFit="0" vertical="center" wrapText="1"/>
    </xf>
    <xf borderId="8" fillId="2" fontId="17" numFmtId="10" xfId="0" applyAlignment="1" applyBorder="1" applyFont="1" applyNumberFormat="1">
      <alignment horizontal="center" shrinkToFit="0" vertical="center" wrapText="1"/>
    </xf>
    <xf borderId="8" fillId="12" fontId="17" numFmtId="164" xfId="0" applyAlignment="1" applyBorder="1" applyFont="1" applyNumberFormat="1">
      <alignment horizontal="center" vertical="center"/>
    </xf>
    <xf borderId="8" fillId="11" fontId="18" numFmtId="10" xfId="0" applyAlignment="1" applyBorder="1" applyFont="1" applyNumberFormat="1">
      <alignment horizontal="center" shrinkToFit="0" vertical="center" wrapText="1"/>
    </xf>
    <xf borderId="10" fillId="8" fontId="18" numFmtId="168" xfId="0" applyAlignment="1" applyBorder="1" applyFont="1" applyNumberFormat="1">
      <alignment horizontal="center" shrinkToFit="0" vertical="center" wrapText="1"/>
    </xf>
    <xf borderId="10" fillId="8" fontId="18" numFmtId="10" xfId="0" applyAlignment="1" applyBorder="1" applyFont="1" applyNumberFormat="1">
      <alignment horizontal="center" shrinkToFit="0" vertical="center" wrapText="1"/>
    </xf>
    <xf borderId="10" fillId="8" fontId="18" numFmtId="169" xfId="0" applyAlignment="1" applyBorder="1" applyFont="1" applyNumberFormat="1">
      <alignment horizontal="center" shrinkToFit="0" vertical="center" wrapText="1"/>
    </xf>
    <xf borderId="8" fillId="2" fontId="17" numFmtId="167" xfId="0" applyAlignment="1" applyBorder="1" applyFont="1" applyNumberFormat="1">
      <alignment horizontal="center" shrinkToFit="0" vertical="center" wrapText="1"/>
    </xf>
    <xf borderId="8" fillId="2" fontId="18" numFmtId="0" xfId="0" applyAlignment="1" applyBorder="1" applyFont="1">
      <alignment horizontal="center" shrinkToFit="0" vertical="center" wrapText="1"/>
    </xf>
    <xf borderId="8" fillId="0" fontId="17" numFmtId="0" xfId="0" applyAlignment="1" applyBorder="1" applyFont="1">
      <alignment horizontal="center" shrinkToFit="0" vertical="center" wrapText="1"/>
    </xf>
    <xf borderId="8" fillId="2" fontId="17" numFmtId="3" xfId="0" applyAlignment="1" applyBorder="1" applyFont="1" applyNumberFormat="1">
      <alignment horizontal="center" shrinkToFit="0" vertical="center" wrapText="1"/>
    </xf>
    <xf borderId="8" fillId="2" fontId="17" numFmtId="164" xfId="0" applyAlignment="1" applyBorder="1" applyFont="1" applyNumberFormat="1">
      <alignment horizontal="center" shrinkToFit="0" vertical="center" wrapText="1"/>
    </xf>
    <xf borderId="8" fillId="11" fontId="18" numFmtId="168" xfId="0" applyAlignment="1" applyBorder="1" applyFont="1" applyNumberFormat="1">
      <alignment horizontal="center" shrinkToFit="0" vertical="center" wrapText="1"/>
    </xf>
    <xf borderId="8" fillId="11" fontId="18" numFmtId="169" xfId="0" applyAlignment="1" applyBorder="1" applyFont="1" applyNumberFormat="1">
      <alignment horizontal="center" shrinkToFit="0" vertical="center" wrapText="1"/>
    </xf>
    <xf borderId="8" fillId="2" fontId="17" numFmtId="170" xfId="0" applyAlignment="1" applyBorder="1" applyFont="1" applyNumberFormat="1">
      <alignment horizontal="center" shrinkToFit="0" vertical="center" wrapText="1"/>
    </xf>
    <xf borderId="8" fillId="12" fontId="18" numFmtId="168" xfId="0" applyAlignment="1" applyBorder="1" applyFont="1" applyNumberFormat="1">
      <alignment horizontal="center" shrinkToFit="0" vertical="center" wrapText="1"/>
    </xf>
    <xf borderId="8" fillId="12" fontId="18" numFmtId="10" xfId="0" applyAlignment="1" applyBorder="1" applyFont="1" applyNumberFormat="1">
      <alignment horizontal="center" shrinkToFit="0" vertical="center" wrapText="1"/>
    </xf>
    <xf borderId="8" fillId="12" fontId="18" numFmtId="169" xfId="0" applyAlignment="1" applyBorder="1" applyFont="1" applyNumberFormat="1">
      <alignment horizontal="center" shrinkToFit="0" vertical="center" wrapText="1"/>
    </xf>
    <xf borderId="8" fillId="2" fontId="1" numFmtId="167" xfId="0" applyAlignment="1" applyBorder="1" applyFont="1" applyNumberFormat="1">
      <alignment horizontal="center" shrinkToFit="0" vertical="center" wrapText="1"/>
    </xf>
    <xf borderId="8" fillId="2" fontId="14" numFmtId="0" xfId="0" applyAlignment="1" applyBorder="1" applyFont="1">
      <alignment horizontal="center" shrinkToFit="0" vertical="center" wrapText="1"/>
    </xf>
    <xf borderId="8" fillId="0" fontId="1" numFmtId="0" xfId="0" applyAlignment="1" applyBorder="1" applyFont="1">
      <alignment horizontal="center" shrinkToFit="0" vertical="center" wrapText="1"/>
    </xf>
    <xf borderId="8" fillId="2" fontId="1" numFmtId="3" xfId="0" applyAlignment="1" applyBorder="1" applyFont="1" applyNumberFormat="1">
      <alignment horizontal="center" shrinkToFit="0" vertical="center" wrapText="1"/>
    </xf>
    <xf borderId="8" fillId="12" fontId="1" numFmtId="164" xfId="0" applyAlignment="1" applyBorder="1" applyFont="1" applyNumberFormat="1">
      <alignment horizontal="center" shrinkToFit="0" vertical="center" wrapText="1"/>
    </xf>
    <xf borderId="8" fillId="2" fontId="1" numFmtId="164" xfId="0" applyAlignment="1" applyBorder="1" applyFont="1" applyNumberFormat="1">
      <alignment horizontal="center" shrinkToFit="0" vertical="center" wrapText="1"/>
    </xf>
    <xf borderId="8" fillId="2" fontId="1" numFmtId="10" xfId="0" applyAlignment="1" applyBorder="1" applyFont="1" applyNumberFormat="1">
      <alignment horizontal="center" shrinkToFit="0" vertical="center" wrapText="1"/>
    </xf>
    <xf borderId="8" fillId="12" fontId="1" numFmtId="164" xfId="0" applyAlignment="1" applyBorder="1" applyFont="1" applyNumberFormat="1">
      <alignment horizontal="center" vertical="center"/>
    </xf>
    <xf borderId="8" fillId="2" fontId="1" numFmtId="170" xfId="0" applyAlignment="1" applyBorder="1" applyFont="1" applyNumberFormat="1">
      <alignment horizontal="center" shrinkToFit="0" vertical="center" wrapText="1"/>
    </xf>
    <xf borderId="8" fillId="12" fontId="14" numFmtId="168" xfId="0" applyAlignment="1" applyBorder="1" applyFont="1" applyNumberFormat="1">
      <alignment horizontal="center" shrinkToFit="0" vertical="center" wrapText="1"/>
    </xf>
    <xf borderId="8" fillId="12" fontId="14" numFmtId="10" xfId="0" applyAlignment="1" applyBorder="1" applyFont="1" applyNumberFormat="1">
      <alignment horizontal="center" shrinkToFit="0" vertical="center" wrapText="1"/>
    </xf>
    <xf borderId="8" fillId="12" fontId="14" numFmtId="169" xfId="0" applyAlignment="1" applyBorder="1" applyFont="1" applyNumberFormat="1">
      <alignment horizontal="center" shrinkToFit="0" vertical="center" wrapText="1"/>
    </xf>
    <xf borderId="8" fillId="2" fontId="1" numFmtId="0" xfId="0" applyAlignment="1" applyBorder="1" applyFont="1">
      <alignment horizontal="center" shrinkToFit="0" vertical="center" wrapText="1"/>
    </xf>
    <xf borderId="8" fillId="2" fontId="14" numFmtId="164" xfId="0" applyAlignment="1" applyBorder="1" applyFont="1" applyNumberFormat="1">
      <alignment horizontal="center" shrinkToFit="0" vertical="center" wrapText="1"/>
    </xf>
    <xf borderId="8" fillId="2" fontId="1" numFmtId="167" xfId="0" applyAlignment="1" applyBorder="1" applyFont="1" applyNumberFormat="1">
      <alignment horizontal="center" vertical="center"/>
    </xf>
    <xf borderId="8" fillId="2" fontId="1" numFmtId="0" xfId="0" applyAlignment="1" applyBorder="1" applyFont="1">
      <alignment horizontal="center" vertical="center"/>
    </xf>
    <xf borderId="8" fillId="2" fontId="1" numFmtId="164" xfId="0" applyAlignment="1" applyBorder="1" applyFont="1" applyNumberFormat="1">
      <alignment horizontal="center" vertical="center"/>
    </xf>
    <xf borderId="8" fillId="2" fontId="1" numFmtId="10" xfId="0" applyAlignment="1" applyBorder="1" applyFont="1" applyNumberFormat="1">
      <alignment horizontal="center" vertical="center"/>
    </xf>
    <xf borderId="0" fillId="0" fontId="4" numFmtId="167" xfId="0" applyFont="1" applyNumberFormat="1"/>
    <xf borderId="6" fillId="4" fontId="32" numFmtId="0" xfId="0" applyAlignment="1" applyBorder="1" applyFont="1">
      <alignment horizontal="center" vertical="center"/>
    </xf>
    <xf borderId="6" fillId="4" fontId="17" numFmtId="0" xfId="0" applyAlignment="1" applyBorder="1" applyFont="1">
      <alignment vertical="center"/>
    </xf>
    <xf borderId="6" fillId="4" fontId="1" numFmtId="0" xfId="0" applyAlignment="1" applyBorder="1" applyFont="1">
      <alignment vertical="center"/>
    </xf>
    <xf borderId="4" fillId="13" fontId="35" numFmtId="0" xfId="0" applyAlignment="1" applyBorder="1" applyFont="1">
      <alignment horizontal="center" shrinkToFit="0" vertical="center" wrapText="1"/>
    </xf>
    <xf borderId="1" fillId="4" fontId="29" numFmtId="0" xfId="0" applyAlignment="1" applyBorder="1" applyFont="1">
      <alignment horizontal="center" vertical="center"/>
    </xf>
    <xf borderId="1" fillId="4" fontId="29" numFmtId="164" xfId="0" applyAlignment="1" applyBorder="1" applyFont="1" applyNumberFormat="1">
      <alignment horizontal="center" vertical="center"/>
    </xf>
    <xf borderId="1" fillId="4" fontId="29" numFmtId="10" xfId="0" applyAlignment="1" applyBorder="1" applyFont="1" applyNumberFormat="1">
      <alignment horizontal="center" vertical="center"/>
    </xf>
    <xf borderId="10" fillId="0" fontId="17" numFmtId="167" xfId="0" applyAlignment="1" applyBorder="1" applyFont="1" applyNumberFormat="1">
      <alignment horizontal="center" shrinkToFit="0" vertical="center" wrapText="1"/>
    </xf>
    <xf borderId="10" fillId="0" fontId="18" numFmtId="0" xfId="0" applyAlignment="1" applyBorder="1" applyFont="1">
      <alignment horizontal="center" shrinkToFit="0" vertical="center" wrapText="1"/>
    </xf>
    <xf borderId="10" fillId="4" fontId="17" numFmtId="3" xfId="0" applyAlignment="1" applyBorder="1" applyFont="1" applyNumberFormat="1">
      <alignment horizontal="center" vertical="center"/>
    </xf>
    <xf borderId="8" fillId="2" fontId="18" numFmtId="171" xfId="0" applyAlignment="1" applyBorder="1" applyFont="1" applyNumberFormat="1">
      <alignment horizontal="center" vertical="center"/>
    </xf>
    <xf borderId="8" fillId="12" fontId="17" numFmtId="3" xfId="0" applyAlignment="1" applyBorder="1" applyFont="1" applyNumberFormat="1">
      <alignment horizontal="center" vertical="center"/>
    </xf>
    <xf borderId="10" fillId="11" fontId="18" numFmtId="168" xfId="0" applyAlignment="1" applyBorder="1" applyFont="1" applyNumberFormat="1">
      <alignment horizontal="center" shrinkToFit="0" vertical="center" wrapText="1"/>
    </xf>
    <xf borderId="8" fillId="0" fontId="17" numFmtId="167" xfId="0" applyAlignment="1" applyBorder="1" applyFont="1" applyNumberFormat="1">
      <alignment horizontal="center" shrinkToFit="0" vertical="center" wrapText="1"/>
    </xf>
    <xf borderId="8" fillId="0" fontId="18" numFmtId="0" xfId="0" applyAlignment="1" applyBorder="1" applyFont="1">
      <alignment horizontal="center" shrinkToFit="0" vertical="center" wrapText="1"/>
    </xf>
    <xf borderId="8" fillId="4" fontId="17" numFmtId="3" xfId="0" applyAlignment="1" applyBorder="1" applyFont="1" applyNumberFormat="1">
      <alignment horizontal="center" vertical="center"/>
    </xf>
    <xf borderId="8" fillId="4" fontId="17" numFmtId="164" xfId="0" applyAlignment="1" applyBorder="1" applyFont="1" applyNumberFormat="1">
      <alignment horizontal="center" vertical="center"/>
    </xf>
    <xf borderId="8" fillId="0" fontId="1" numFmtId="167" xfId="0" applyAlignment="1" applyBorder="1" applyFont="1" applyNumberFormat="1">
      <alignment horizontal="center" shrinkToFit="0" vertical="center" wrapText="1"/>
    </xf>
    <xf borderId="8" fillId="0" fontId="14" numFmtId="0" xfId="0" applyAlignment="1" applyBorder="1" applyFont="1">
      <alignment horizontal="center" shrinkToFit="0" vertical="center" wrapText="1"/>
    </xf>
    <xf borderId="8" fillId="12" fontId="1" numFmtId="3" xfId="0" applyAlignment="1" applyBorder="1" applyFont="1" applyNumberFormat="1">
      <alignment horizontal="center" vertical="center"/>
    </xf>
    <xf borderId="8" fillId="0" fontId="1" numFmtId="0" xfId="0" applyAlignment="1" applyBorder="1" applyFont="1">
      <alignment shrinkToFit="0" vertical="center" wrapText="1"/>
    </xf>
  </cellXfs>
  <cellStyles count="1">
    <cellStyle xfId="0" name="Normal" builtinId="0"/>
  </cellStyles>
  <dxfs count="5">
    <dxf>
      <font>
        <b/>
        <color theme="0"/>
      </font>
      <fill>
        <patternFill patternType="solid">
          <fgColor rgb="FFFF0000"/>
          <bgColor rgb="FFFF0000"/>
        </patternFill>
      </fill>
      <border/>
    </dxf>
    <dxf>
      <font>
        <b/>
        <color rgb="FFFFFFFF"/>
      </font>
      <fill>
        <patternFill patternType="solid">
          <fgColor theme="9"/>
          <bgColor theme="9"/>
        </patternFill>
      </fill>
      <border/>
    </dxf>
    <dxf>
      <font>
        <color rgb="FFFFFFFF"/>
      </font>
      <fill>
        <patternFill patternType="solid">
          <fgColor rgb="FFCE1621"/>
          <bgColor rgb="FFCE1621"/>
        </patternFill>
      </fill>
      <border/>
    </dxf>
    <dxf>
      <font/>
      <fill>
        <patternFill patternType="solid">
          <fgColor rgb="FFEFEFEF"/>
          <bgColor rgb="FFEFEFEF"/>
        </patternFill>
      </fill>
      <border/>
    </dxf>
    <dxf>
      <font>
        <b/>
        <color rgb="FFFFFFFF"/>
      </font>
      <fill>
        <patternFill patternType="solid">
          <fgColor rgb="FFCE1621"/>
          <bgColor rgb="FFCE1621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ser>
          <c:idx val="0"/>
          <c:order val="0"/>
          <c:tx>
            <c:strRef>
              <c:f>'Ações'!$O$1:$O$2</c:f>
            </c:strRef>
          </c:tx>
          <c:spPr>
            <a:solidFill>
              <a:srgbClr val="444444">
                <a:alpha val="30000"/>
              </a:srgbClr>
            </a:solidFill>
            <a:ln cmpd="sng" w="19050">
              <a:solidFill>
                <a:srgbClr val="444444">
                  <a:alpha val="100000"/>
                </a:srgbClr>
              </a:solidFill>
            </a:ln>
          </c:spPr>
          <c:val>
            <c:numRef>
              <c:f>'Ações'!$O$3:$O$502</c:f>
              <c:numCache/>
            </c:numRef>
          </c:val>
        </c:ser>
        <c:axId val="1862032624"/>
        <c:axId val="1128321728"/>
      </c:areaChart>
      <c:catAx>
        <c:axId val="186203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chemeClr val="accent1"/>
                </a:solidFill>
                <a:latin typeface="Arial"/>
              </a:defRPr>
            </a:pPr>
          </a:p>
        </c:txPr>
        <c:crossAx val="1128321728"/>
      </c:catAx>
      <c:valAx>
        <c:axId val="112832172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400">
                <a:solidFill>
                  <a:schemeClr val="accent1"/>
                </a:solidFill>
                <a:latin typeface="Roboto"/>
              </a:defRPr>
            </a:pPr>
          </a:p>
        </c:txPr>
        <c:crossAx val="1862032624"/>
      </c:valAx>
    </c:plotArea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ser>
          <c:idx val="0"/>
          <c:order val="0"/>
          <c:spPr>
            <a:solidFill>
              <a:srgbClr val="444444">
                <a:alpha val="30000"/>
              </a:srgbClr>
            </a:solidFill>
            <a:ln cmpd="sng" w="19050">
              <a:solidFill>
                <a:srgbClr val="444444">
                  <a:alpha val="100000"/>
                </a:srgbClr>
              </a:solidFill>
            </a:ln>
          </c:spPr>
          <c:val>
            <c:numRef>
              <c:f>Futuros!$O$6:$O$502</c:f>
              <c:numCache/>
            </c:numRef>
          </c:val>
        </c:ser>
        <c:axId val="856361982"/>
        <c:axId val="687311470"/>
      </c:areaChart>
      <c:catAx>
        <c:axId val="85636198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chemeClr val="accent1"/>
                </a:solidFill>
                <a:latin typeface="Arial"/>
              </a:defRPr>
            </a:pPr>
          </a:p>
        </c:txPr>
        <c:crossAx val="687311470"/>
      </c:catAx>
      <c:valAx>
        <c:axId val="68731147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400">
                <a:solidFill>
                  <a:schemeClr val="accent1"/>
                </a:solidFill>
                <a:latin typeface="Roboto"/>
              </a:defRPr>
            </a:pPr>
          </a:p>
        </c:txPr>
        <c:crossAx val="856361982"/>
      </c:valAx>
    </c:plotArea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png"/><Relationship Id="rId3" Type="http://schemas.openxmlformats.org/officeDocument/2006/relationships/image" Target="../media/image5.png"/><Relationship Id="rId4" Type="http://schemas.openxmlformats.org/officeDocument/2006/relationships/image" Target="../media/image6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4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3048000</xdr:colOff>
      <xdr:row>4</xdr:row>
      <xdr:rowOff>142875</xdr:rowOff>
    </xdr:from>
    <xdr:ext cx="8277225" cy="2057400"/>
    <xdr:pic>
      <xdr:nvPicPr>
        <xdr:cNvPr id="0" name="image3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504825" cy="285750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7696200" cy="10496550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7696200" cy="12439650"/>
    <xdr:pic>
      <xdr:nvPicPr>
        <xdr:cNvPr id="0" name="image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962025</xdr:colOff>
      <xdr:row>1</xdr:row>
      <xdr:rowOff>219075</xdr:rowOff>
    </xdr:from>
    <xdr:ext cx="5334000" cy="1162050"/>
    <xdr:pic>
      <xdr:nvPicPr>
        <xdr:cNvPr id="0" name="image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685800</xdr:colOff>
      <xdr:row>20</xdr:row>
      <xdr:rowOff>47625</xdr:rowOff>
    </xdr:from>
    <xdr:ext cx="8943975" cy="1533525"/>
    <xdr:pic>
      <xdr:nvPicPr>
        <xdr:cNvPr id="0" name="image4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276225</xdr:colOff>
      <xdr:row>5</xdr:row>
      <xdr:rowOff>0</xdr:rowOff>
    </xdr:from>
    <xdr:ext cx="8620125" cy="4829175"/>
    <xdr:graphicFrame>
      <xdr:nvGraphicFramePr>
        <xdr:cNvPr id="577783905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15</xdr:col>
      <xdr:colOff>590550</xdr:colOff>
      <xdr:row>0</xdr:row>
      <xdr:rowOff>-76200</xdr:rowOff>
    </xdr:from>
    <xdr:ext cx="7743825" cy="1333500"/>
    <xdr:pic>
      <xdr:nvPicPr>
        <xdr:cNvPr id="0" name="image4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276225</xdr:colOff>
      <xdr:row>5</xdr:row>
      <xdr:rowOff>180975</xdr:rowOff>
    </xdr:from>
    <xdr:ext cx="8620125" cy="4829175"/>
    <xdr:graphicFrame>
      <xdr:nvGraphicFramePr>
        <xdr:cNvPr id="390291901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16</xdr:col>
      <xdr:colOff>590550</xdr:colOff>
      <xdr:row>0</xdr:row>
      <xdr:rowOff>-76200</xdr:rowOff>
    </xdr:from>
    <xdr:ext cx="7743825" cy="1333500"/>
    <xdr:pic>
      <xdr:nvPicPr>
        <xdr:cNvPr id="0" name="image4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F073B"/>
      </a:accent1>
      <a:accent2>
        <a:srgbClr val="9860F8"/>
      </a:accent2>
      <a:accent3>
        <a:srgbClr val="7B46D6"/>
      </a:accent3>
      <a:accent4>
        <a:srgbClr val="F5F5F5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conteudos.toroinvestimentos.com.br/plataformas/profit-gr" TargetMode="External"/><Relationship Id="rId2" Type="http://schemas.openxmlformats.org/officeDocument/2006/relationships/hyperlink" Target="https://player.vimeo.com/video/999615065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player.vimeo.com/video/999615065" TargetMode="External"/><Relationship Id="rId2" Type="http://schemas.openxmlformats.org/officeDocument/2006/relationships/hyperlink" Target="https://conteudos.toroinvestimentos.com.br/plataformas/profit-gr" TargetMode="External"/><Relationship Id="rId3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conteudos.toroinvestimentos.com.br/plataformas/profit-gr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conteudos.toroinvestimentos.com.br/plataformas/profit-gr" TargetMode="External"/><Relationship Id="rId2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1.86"/>
    <col customWidth="1" min="2" max="2" width="115.57"/>
    <col customWidth="1" min="3" max="3" width="45.71"/>
    <col customWidth="1" min="4" max="4" width="124.0"/>
    <col customWidth="1" min="5" max="6" width="20.14"/>
    <col customWidth="1" min="7" max="7" width="3.71"/>
    <col customWidth="1" min="8" max="8" width="10.14"/>
    <col customWidth="1" min="9" max="10" width="20.14"/>
    <col customWidth="1" min="11" max="11" width="3.29"/>
  </cols>
  <sheetData>
    <row r="1" ht="18.75" customHeight="1">
      <c r="A1" s="1"/>
      <c r="B1" s="1"/>
      <c r="D1" s="2"/>
    </row>
    <row r="2" ht="40.5" customHeight="1">
      <c r="A2" s="3"/>
      <c r="B2" s="4" t="s">
        <v>0</v>
      </c>
      <c r="C2" s="5"/>
      <c r="D2" s="6"/>
    </row>
    <row r="3" ht="37.5" customHeight="1">
      <c r="B3" s="7" t="s">
        <v>1</v>
      </c>
      <c r="D3" s="8" t="s">
        <v>2</v>
      </c>
    </row>
    <row r="4" ht="30.75" customHeight="1">
      <c r="A4" s="9"/>
      <c r="B4" s="10" t="s">
        <v>3</v>
      </c>
      <c r="C4" s="9"/>
      <c r="D4" s="11" t="s">
        <v>4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22.5" customHeight="1">
      <c r="A5" s="12"/>
      <c r="B5" s="13"/>
      <c r="C5" s="14"/>
    </row>
    <row r="6" ht="24.0" customHeight="1">
      <c r="A6" s="12"/>
      <c r="B6" s="15"/>
      <c r="C6" s="14"/>
    </row>
    <row r="7" ht="24.0" customHeight="1">
      <c r="A7" s="12"/>
      <c r="B7" s="15"/>
      <c r="C7" s="14"/>
    </row>
    <row r="8" ht="19.5" customHeight="1">
      <c r="A8" s="12"/>
      <c r="B8" s="15"/>
      <c r="C8" s="14"/>
    </row>
    <row r="9" ht="22.5" customHeight="1">
      <c r="A9" s="16"/>
      <c r="B9" s="15"/>
      <c r="C9" s="14"/>
    </row>
    <row r="10" ht="22.5" customHeight="1">
      <c r="A10" s="16"/>
      <c r="B10" s="15"/>
      <c r="C10" s="14"/>
    </row>
    <row r="11" ht="24.0" customHeight="1">
      <c r="A11" s="12"/>
      <c r="B11" s="15"/>
      <c r="C11" s="14"/>
    </row>
    <row r="12" ht="24.0" customHeight="1">
      <c r="A12" s="12"/>
      <c r="B12" s="15"/>
      <c r="C12" s="14"/>
    </row>
    <row r="13" ht="41.25" customHeight="1">
      <c r="A13" s="12"/>
      <c r="B13" s="15"/>
      <c r="C13" s="14"/>
      <c r="D13" s="17" t="s">
        <v>5</v>
      </c>
    </row>
    <row r="14" ht="24.0" customHeight="1">
      <c r="A14" s="12"/>
      <c r="B14" s="15"/>
      <c r="C14" s="14"/>
    </row>
    <row r="15" ht="18.75" customHeight="1">
      <c r="A15" s="12"/>
      <c r="B15" s="15"/>
      <c r="C15" s="14"/>
    </row>
    <row r="16" ht="18.75" customHeight="1">
      <c r="A16" s="12"/>
      <c r="B16" s="15"/>
      <c r="C16" s="14"/>
    </row>
    <row r="17" ht="18.75" customHeight="1">
      <c r="A17" s="12"/>
      <c r="B17" s="18"/>
      <c r="C17" s="14"/>
    </row>
    <row r="18" ht="43.5" customHeight="1">
      <c r="A18" s="12"/>
      <c r="B18" s="19" t="s">
        <v>6</v>
      </c>
      <c r="C18" s="20"/>
    </row>
    <row r="19" ht="18.75" customHeight="1">
      <c r="A19" s="12"/>
      <c r="B19" s="21"/>
      <c r="C19" s="14"/>
    </row>
    <row r="20" ht="51.0" customHeight="1">
      <c r="A20" s="12"/>
      <c r="B20" s="22" t="s">
        <v>7</v>
      </c>
      <c r="C20" s="14"/>
    </row>
    <row r="21" ht="880.5" customHeight="1">
      <c r="A21" s="12"/>
      <c r="B21" s="23"/>
      <c r="C21" s="14"/>
    </row>
    <row r="22" ht="1037.25" customHeight="1">
      <c r="A22" s="12"/>
      <c r="B22" s="24"/>
      <c r="C22" s="14"/>
    </row>
    <row r="23" ht="18.75" customHeight="1">
      <c r="A23" s="12"/>
      <c r="B23" s="21"/>
      <c r="C23" s="14"/>
    </row>
    <row r="24" ht="18.75" customHeight="1">
      <c r="A24" s="12"/>
      <c r="B24" s="21"/>
      <c r="C24" s="14"/>
    </row>
    <row r="25" ht="18.75" customHeight="1">
      <c r="A25" s="12"/>
      <c r="B25" s="21"/>
      <c r="C25" s="21"/>
      <c r="D25" s="21"/>
      <c r="E25" s="25"/>
      <c r="F25" s="25"/>
      <c r="G25" s="21"/>
      <c r="H25" s="21"/>
      <c r="I25" s="21"/>
      <c r="J25" s="21"/>
      <c r="K25" s="21"/>
    </row>
    <row r="26" ht="15.75" customHeight="1"/>
    <row r="27" ht="15.75" customHeight="1">
      <c r="C27" s="16"/>
    </row>
    <row r="28" ht="15.75" customHeight="1"/>
    <row r="29" ht="15.75" customHeight="1"/>
    <row r="30" ht="15.75" customHeight="1"/>
    <row r="31" ht="38.25" customHeight="1">
      <c r="B31" s="26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">
    <mergeCell ref="B5:B17"/>
  </mergeCells>
  <hyperlinks>
    <hyperlink r:id="rId1" ref="D13"/>
    <hyperlink r:id="rId2" ref="B18"/>
  </hyperlinks>
  <printOptions/>
  <pageMargins bottom="0.511811024" footer="0.0" header="0.0" left="0.7874015748031495" right="0.787401575" top="0.511811024"/>
  <pageSetup paperSize="9" orientation="landscape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29"/>
    <col customWidth="1" min="2" max="2" width="33.0"/>
    <col customWidth="1" min="3" max="3" width="10.29"/>
    <col customWidth="1" min="4" max="4" width="40.14"/>
    <col customWidth="1" min="5" max="6" width="20.14"/>
    <col customWidth="1" min="7" max="7" width="3.71"/>
    <col customWidth="1" min="8" max="8" width="10.14"/>
    <col customWidth="1" min="9" max="10" width="20.14"/>
    <col customWidth="1" min="11" max="11" width="3.29"/>
    <col customWidth="1" min="13" max="13" width="80.14"/>
  </cols>
  <sheetData>
    <row r="1" ht="18.75" customHeight="1">
      <c r="A1" s="27"/>
      <c r="D1" s="1"/>
      <c r="E1" s="1"/>
      <c r="F1" s="1"/>
      <c r="G1" s="1"/>
      <c r="H1" s="1"/>
      <c r="I1" s="1"/>
      <c r="J1" s="1"/>
      <c r="K1" s="1"/>
    </row>
    <row r="2" ht="18.75" customHeight="1">
      <c r="A2" s="12"/>
      <c r="B2" s="21"/>
      <c r="C2" s="1"/>
      <c r="D2" s="1"/>
      <c r="E2" s="28"/>
      <c r="F2" s="28"/>
      <c r="G2" s="1"/>
      <c r="H2" s="1"/>
      <c r="I2" s="1"/>
      <c r="J2" s="1"/>
      <c r="K2" s="1"/>
    </row>
    <row r="3" ht="42.0" customHeight="1">
      <c r="A3" s="12"/>
      <c r="B3" s="21"/>
      <c r="C3" s="29"/>
      <c r="D3" s="30" t="s">
        <v>8</v>
      </c>
      <c r="E3" s="31"/>
      <c r="F3" s="31"/>
      <c r="G3" s="31"/>
      <c r="H3" s="31"/>
      <c r="I3" s="31"/>
      <c r="J3" s="31"/>
      <c r="K3" s="29"/>
    </row>
    <row r="4" ht="18.75" customHeight="1">
      <c r="A4" s="12"/>
      <c r="B4" s="21"/>
      <c r="C4" s="21"/>
      <c r="D4" s="32"/>
      <c r="E4" s="33"/>
      <c r="F4" s="33"/>
      <c r="G4" s="32"/>
      <c r="H4" s="32"/>
      <c r="I4" s="32"/>
      <c r="J4" s="32"/>
      <c r="K4" s="21"/>
    </row>
    <row r="5" ht="37.5" customHeight="1">
      <c r="A5" s="12"/>
      <c r="B5" s="21"/>
      <c r="C5" s="34"/>
      <c r="D5" s="35" t="s">
        <v>9</v>
      </c>
      <c r="E5" s="31"/>
      <c r="F5" s="31"/>
      <c r="G5" s="32"/>
      <c r="H5" s="35" t="s">
        <v>10</v>
      </c>
      <c r="I5" s="31"/>
      <c r="J5" s="31"/>
      <c r="K5" s="29"/>
    </row>
    <row r="6" ht="24.75" customHeight="1">
      <c r="A6" s="12"/>
      <c r="B6" s="21"/>
      <c r="C6" s="21"/>
      <c r="D6" s="36"/>
      <c r="E6" s="37"/>
      <c r="F6" s="37"/>
      <c r="G6" s="21"/>
      <c r="H6" s="36"/>
      <c r="I6" s="36"/>
      <c r="J6" s="36"/>
      <c r="K6" s="21"/>
      <c r="M6" s="38" t="s">
        <v>11</v>
      </c>
    </row>
    <row r="7" ht="22.5" customHeight="1">
      <c r="A7" s="12"/>
      <c r="B7" s="21"/>
      <c r="C7" s="39"/>
      <c r="D7" s="40"/>
      <c r="E7" s="41" t="s">
        <v>12</v>
      </c>
      <c r="F7" s="41" t="s">
        <v>13</v>
      </c>
      <c r="G7" s="42"/>
      <c r="H7" s="43" t="s">
        <v>14</v>
      </c>
      <c r="I7" s="43" t="s">
        <v>15</v>
      </c>
      <c r="J7" s="43" t="s">
        <v>16</v>
      </c>
      <c r="K7" s="44"/>
      <c r="L7" s="14"/>
      <c r="M7" s="45" t="s">
        <v>6</v>
      </c>
    </row>
    <row r="8" ht="24.0" customHeight="1">
      <c r="A8" s="12"/>
      <c r="B8" s="21"/>
      <c r="C8" s="46"/>
      <c r="D8" s="47" t="s">
        <v>17</v>
      </c>
      <c r="E8" s="48">
        <v>2000.0</v>
      </c>
      <c r="F8" s="48">
        <v>5000.0</v>
      </c>
      <c r="G8" s="32"/>
      <c r="H8" s="47" t="s">
        <v>18</v>
      </c>
      <c r="I8" s="49">
        <v>500.0</v>
      </c>
      <c r="J8" s="50">
        <f t="shared" ref="J8:J9" si="1">I8*0.2*$E$16</f>
        <v>100</v>
      </c>
      <c r="K8" s="32"/>
      <c r="L8" s="14"/>
    </row>
    <row r="9" ht="24.0" customHeight="1">
      <c r="A9" s="12"/>
      <c r="B9" s="21"/>
      <c r="C9" s="39"/>
      <c r="D9" s="51" t="s">
        <v>19</v>
      </c>
      <c r="E9" s="52">
        <v>0.12</v>
      </c>
      <c r="F9" s="52">
        <v>0.07</v>
      </c>
      <c r="G9" s="32"/>
      <c r="H9" s="51" t="s">
        <v>20</v>
      </c>
      <c r="I9" s="53">
        <f>I8/2</f>
        <v>250</v>
      </c>
      <c r="J9" s="54">
        <f t="shared" si="1"/>
        <v>50</v>
      </c>
      <c r="K9" s="32"/>
      <c r="L9" s="14"/>
    </row>
    <row r="10" ht="18.75" customHeight="1">
      <c r="A10" s="12"/>
      <c r="B10" s="21"/>
      <c r="C10" s="32"/>
      <c r="D10" s="55"/>
      <c r="E10" s="56"/>
      <c r="F10" s="56"/>
      <c r="G10" s="32"/>
      <c r="H10" s="55"/>
      <c r="I10" s="55"/>
      <c r="J10" s="55"/>
      <c r="K10" s="32"/>
      <c r="L10" s="14"/>
    </row>
    <row r="11" ht="22.5" customHeight="1">
      <c r="C11" s="39"/>
      <c r="D11" s="57"/>
      <c r="E11" s="43" t="s">
        <v>12</v>
      </c>
      <c r="F11" s="43" t="s">
        <v>13</v>
      </c>
      <c r="G11" s="42"/>
      <c r="H11" s="43" t="s">
        <v>21</v>
      </c>
      <c r="I11" s="43" t="s">
        <v>15</v>
      </c>
      <c r="J11" s="43" t="s">
        <v>16</v>
      </c>
      <c r="K11" s="44"/>
      <c r="L11" s="14"/>
    </row>
    <row r="12" ht="24.0" customHeight="1">
      <c r="C12" s="46"/>
      <c r="D12" s="47" t="s">
        <v>22</v>
      </c>
      <c r="E12" s="50">
        <f t="shared" ref="E12:F12" si="2">E8*E9</f>
        <v>240</v>
      </c>
      <c r="F12" s="50">
        <f t="shared" si="2"/>
        <v>350</v>
      </c>
      <c r="G12" s="32"/>
      <c r="H12" s="58" t="s">
        <v>18</v>
      </c>
      <c r="I12" s="49">
        <v>5.0</v>
      </c>
      <c r="J12" s="50">
        <f t="shared" ref="J12:J13" si="4">I12*10*$E$16</f>
        <v>50</v>
      </c>
      <c r="K12" s="32"/>
      <c r="L12" s="14"/>
    </row>
    <row r="13" ht="24.0" customHeight="1">
      <c r="C13" s="39"/>
      <c r="D13" s="51" t="s">
        <v>23</v>
      </c>
      <c r="E13" s="51">
        <f t="shared" ref="E13:F13" si="3">ROUNDDOWN(E8/E12,0)</f>
        <v>8</v>
      </c>
      <c r="F13" s="51">
        <f t="shared" si="3"/>
        <v>14</v>
      </c>
      <c r="G13" s="32"/>
      <c r="H13" s="59" t="s">
        <v>20</v>
      </c>
      <c r="I13" s="53">
        <f>I12/2</f>
        <v>2.5</v>
      </c>
      <c r="J13" s="54">
        <f t="shared" si="4"/>
        <v>25</v>
      </c>
      <c r="K13" s="32"/>
      <c r="L13" s="14"/>
    </row>
    <row r="14" ht="24.0" customHeight="1">
      <c r="C14" s="32"/>
      <c r="D14" s="55"/>
      <c r="E14" s="56"/>
      <c r="F14" s="33"/>
      <c r="G14" s="32"/>
      <c r="H14" s="32"/>
      <c r="I14" s="32"/>
      <c r="J14" s="32"/>
      <c r="K14" s="32"/>
      <c r="L14" s="14"/>
    </row>
    <row r="15" ht="24.0" customHeight="1">
      <c r="C15" s="39"/>
      <c r="D15" s="60" t="s">
        <v>24</v>
      </c>
      <c r="E15" s="60">
        <f>ROUNDDOWN(E8/1000,0)</f>
        <v>2</v>
      </c>
      <c r="F15" s="61"/>
      <c r="G15" s="32"/>
      <c r="H15" s="62" t="s">
        <v>25</v>
      </c>
      <c r="I15" s="43" t="s">
        <v>15</v>
      </c>
      <c r="J15" s="43" t="s">
        <v>16</v>
      </c>
      <c r="K15" s="32"/>
      <c r="L15" s="14"/>
    </row>
    <row r="16" ht="24.0" customHeight="1">
      <c r="C16" s="39"/>
      <c r="D16" s="60" t="s">
        <v>26</v>
      </c>
      <c r="E16" s="63">
        <v>1.0</v>
      </c>
      <c r="G16" s="64"/>
      <c r="H16" s="58" t="s">
        <v>18</v>
      </c>
      <c r="I16" s="49">
        <v>2400.0</v>
      </c>
      <c r="J16" s="50">
        <f t="shared" ref="J16:J17" si="5">I16*0.1*$E$16</f>
        <v>240</v>
      </c>
      <c r="K16" s="32"/>
      <c r="L16" s="14"/>
    </row>
    <row r="17" ht="24.0" customHeight="1">
      <c r="C17" s="39"/>
      <c r="D17" s="39"/>
      <c r="E17" s="65"/>
      <c r="F17" s="66"/>
      <c r="G17" s="67"/>
      <c r="H17" s="59" t="s">
        <v>20</v>
      </c>
      <c r="I17" s="53">
        <f>I16/2</f>
        <v>1200</v>
      </c>
      <c r="J17" s="54">
        <f t="shared" si="5"/>
        <v>120</v>
      </c>
      <c r="K17" s="32"/>
      <c r="L17" s="14"/>
    </row>
    <row r="18" ht="18.75" customHeight="1">
      <c r="C18" s="39"/>
      <c r="D18" s="68" t="s">
        <v>27</v>
      </c>
      <c r="E18" s="31"/>
      <c r="F18" s="66"/>
      <c r="G18" s="67"/>
      <c r="H18" s="67"/>
      <c r="I18" s="67"/>
      <c r="J18" s="32"/>
      <c r="K18" s="32"/>
      <c r="L18" s="14"/>
    </row>
    <row r="19" ht="18.75" customHeight="1">
      <c r="C19" s="32"/>
      <c r="D19" s="32"/>
      <c r="E19" s="33"/>
      <c r="F19" s="33"/>
      <c r="G19" s="32"/>
      <c r="H19" s="32"/>
      <c r="I19" s="32"/>
      <c r="J19" s="32"/>
      <c r="K19" s="32"/>
      <c r="L19" s="14"/>
    </row>
    <row r="20" ht="37.5" customHeight="1">
      <c r="C20" s="67"/>
      <c r="D20" s="69" t="s">
        <v>28</v>
      </c>
      <c r="E20" s="31"/>
      <c r="F20" s="31"/>
      <c r="G20" s="31"/>
      <c r="H20" s="31"/>
      <c r="I20" s="31"/>
      <c r="J20" s="31"/>
      <c r="K20" s="32"/>
      <c r="L20" s="14"/>
    </row>
    <row r="21" ht="18.75" customHeight="1">
      <c r="C21" s="32"/>
      <c r="D21" s="32"/>
      <c r="E21" s="33"/>
      <c r="F21" s="33"/>
      <c r="G21" s="32"/>
      <c r="H21" s="32"/>
      <c r="I21" s="32"/>
      <c r="J21" s="32"/>
      <c r="K21" s="32"/>
      <c r="L21" s="14"/>
    </row>
    <row r="22" ht="18.75" customHeight="1">
      <c r="C22" s="32"/>
      <c r="D22" s="32"/>
      <c r="E22" s="33"/>
      <c r="F22" s="33"/>
      <c r="G22" s="32"/>
      <c r="H22" s="32"/>
      <c r="I22" s="32"/>
      <c r="J22" s="32"/>
      <c r="K22" s="32"/>
      <c r="L22" s="14"/>
    </row>
    <row r="23" ht="18.75" customHeight="1">
      <c r="C23" s="32"/>
      <c r="D23" s="32"/>
      <c r="E23" s="33"/>
      <c r="F23" s="33"/>
      <c r="G23" s="32"/>
      <c r="H23" s="32"/>
      <c r="I23" s="32"/>
      <c r="J23" s="32"/>
      <c r="K23" s="32"/>
      <c r="L23" s="14"/>
    </row>
    <row r="24" ht="18.75" customHeight="1">
      <c r="C24" s="32"/>
      <c r="D24" s="32"/>
      <c r="E24" s="33"/>
      <c r="F24" s="33"/>
      <c r="G24" s="32"/>
      <c r="H24" s="32"/>
      <c r="I24" s="32"/>
      <c r="J24" s="32"/>
      <c r="K24" s="32"/>
      <c r="L24" s="14"/>
    </row>
    <row r="25" ht="18.75" customHeight="1">
      <c r="C25" s="32"/>
      <c r="D25" s="32"/>
      <c r="E25" s="33"/>
      <c r="F25" s="33"/>
      <c r="G25" s="32"/>
      <c r="H25" s="32"/>
      <c r="I25" s="32"/>
      <c r="J25" s="32"/>
      <c r="K25" s="32"/>
      <c r="L25" s="14"/>
    </row>
    <row r="26" ht="18.75" customHeight="1">
      <c r="C26" s="32"/>
      <c r="D26" s="32"/>
      <c r="E26" s="33"/>
      <c r="F26" s="33"/>
      <c r="G26" s="32"/>
      <c r="H26" s="32"/>
      <c r="I26" s="32"/>
      <c r="J26" s="32"/>
      <c r="K26" s="32"/>
      <c r="L26" s="14"/>
    </row>
    <row r="27" ht="18.75" customHeight="1">
      <c r="C27" s="32"/>
      <c r="D27" s="32"/>
      <c r="E27" s="33"/>
      <c r="F27" s="33"/>
      <c r="G27" s="32"/>
      <c r="H27" s="32"/>
      <c r="I27" s="32"/>
      <c r="J27" s="32"/>
      <c r="K27" s="32"/>
      <c r="L27" s="14"/>
    </row>
    <row r="28" ht="18.75" customHeight="1">
      <c r="C28" s="70"/>
      <c r="D28" s="71" t="s">
        <v>5</v>
      </c>
      <c r="E28" s="72"/>
      <c r="F28" s="72"/>
      <c r="G28" s="72"/>
      <c r="H28" s="72"/>
      <c r="I28" s="72"/>
      <c r="J28" s="72"/>
      <c r="K28" s="32"/>
      <c r="L28" s="14"/>
    </row>
    <row r="29" ht="18.75" customHeight="1">
      <c r="C29" s="70"/>
      <c r="D29" s="73"/>
      <c r="K29" s="32"/>
      <c r="L29" s="14"/>
    </row>
    <row r="30" ht="18.75" customHeight="1">
      <c r="C30" s="21"/>
      <c r="D30" s="21"/>
      <c r="E30" s="25"/>
      <c r="F30" s="25"/>
      <c r="G30" s="21"/>
      <c r="H30" s="21"/>
      <c r="I30" s="21"/>
      <c r="J30" s="21"/>
      <c r="K30" s="21"/>
    </row>
    <row r="31" ht="15.75" customHeight="1"/>
    <row r="32" ht="15.75" customHeight="1">
      <c r="C32" s="16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D3:J3"/>
    <mergeCell ref="D5:F5"/>
    <mergeCell ref="H5:J5"/>
    <mergeCell ref="D18:E18"/>
    <mergeCell ref="D28:J29"/>
    <mergeCell ref="D20:J20"/>
  </mergeCells>
  <conditionalFormatting sqref="E8">
    <cfRule type="cellIs" dxfId="0" priority="1" operator="lessThan">
      <formula>1000</formula>
    </cfRule>
  </conditionalFormatting>
  <conditionalFormatting sqref="F8">
    <cfRule type="cellIs" dxfId="0" priority="2" operator="lessThan">
      <formula>5000</formula>
    </cfRule>
  </conditionalFormatting>
  <conditionalFormatting sqref="E16">
    <cfRule type="cellIs" dxfId="0" priority="3" operator="greaterThan">
      <formula>$E$15</formula>
    </cfRule>
  </conditionalFormatting>
  <conditionalFormatting sqref="J8:J9">
    <cfRule type="cellIs" dxfId="0" priority="4" operator="greaterThan">
      <formula>$E$12</formula>
    </cfRule>
  </conditionalFormatting>
  <conditionalFormatting sqref="J12:J13 J16:J17">
    <cfRule type="cellIs" dxfId="0" priority="5" operator="greaterThan">
      <formula>$E$12</formula>
    </cfRule>
  </conditionalFormatting>
  <hyperlinks>
    <hyperlink r:id="rId1" ref="M7"/>
    <hyperlink r:id="rId2" ref="D28"/>
  </hyperlinks>
  <printOptions/>
  <pageMargins bottom="0.511811024" footer="0.0" header="0.0" left="0.7874015748031495" right="0.787401575" top="0.511811024"/>
  <pageSetup paperSize="9" orientation="landscape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2" width="14.43"/>
    <col customWidth="1" min="3" max="3" width="7.29"/>
    <col customWidth="1" min="4" max="4" width="14.43"/>
    <col customWidth="1" min="5" max="5" width="21.57"/>
    <col customWidth="1" min="6" max="6" width="14.43"/>
    <col customWidth="1" min="11" max="11" width="17.29"/>
    <col customWidth="1" min="16" max="22" width="9.14"/>
    <col customWidth="1" min="23" max="30" width="8.71"/>
  </cols>
  <sheetData>
    <row r="1" ht="37.5" customHeight="1">
      <c r="A1" s="74" t="s">
        <v>29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75"/>
      <c r="Q1" s="75"/>
      <c r="R1" s="75"/>
      <c r="S1" s="75"/>
      <c r="T1" s="75"/>
      <c r="U1" s="75"/>
      <c r="V1" s="75"/>
      <c r="W1" s="76"/>
      <c r="X1" s="76"/>
      <c r="Y1" s="76"/>
      <c r="Z1" s="76"/>
      <c r="AA1" s="76"/>
      <c r="AB1" s="76"/>
      <c r="AC1" s="76"/>
      <c r="AD1" s="1"/>
    </row>
    <row r="2" ht="26.25" customHeight="1">
      <c r="A2" s="77"/>
      <c r="B2" s="78"/>
      <c r="C2" s="78"/>
      <c r="D2" s="78"/>
      <c r="E2" s="78"/>
      <c r="F2" s="79"/>
      <c r="G2" s="80"/>
      <c r="H2" s="80"/>
      <c r="I2" s="80"/>
      <c r="J2" s="80"/>
      <c r="K2" s="78"/>
      <c r="L2" s="78"/>
      <c r="M2" s="78"/>
      <c r="N2" s="80"/>
      <c r="O2" s="80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1"/>
    </row>
    <row r="3" ht="37.5" customHeight="1">
      <c r="A3" s="81" t="s">
        <v>30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1"/>
    </row>
    <row r="4" ht="34.5" customHeight="1">
      <c r="A4" s="82"/>
      <c r="B4" s="82"/>
      <c r="C4" s="82"/>
      <c r="D4" s="82"/>
      <c r="E4" s="82"/>
      <c r="F4" s="82"/>
      <c r="G4" s="77"/>
      <c r="H4" s="77"/>
      <c r="I4" s="77"/>
      <c r="J4" s="77"/>
      <c r="K4" s="82"/>
      <c r="L4" s="82"/>
      <c r="M4" s="82"/>
      <c r="N4" s="82"/>
      <c r="O4" s="82"/>
      <c r="P4" s="75"/>
      <c r="Q4" s="83" t="s">
        <v>5</v>
      </c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84"/>
    </row>
    <row r="5" ht="26.25" customHeight="1">
      <c r="A5" s="85" t="s">
        <v>31</v>
      </c>
      <c r="B5" s="86" t="s">
        <v>32</v>
      </c>
      <c r="C5" s="87" t="s">
        <v>33</v>
      </c>
      <c r="D5" s="87" t="s">
        <v>34</v>
      </c>
      <c r="E5" s="87" t="s">
        <v>35</v>
      </c>
      <c r="F5" s="88" t="s">
        <v>36</v>
      </c>
      <c r="G5" s="89" t="s">
        <v>37</v>
      </c>
      <c r="H5" s="90"/>
      <c r="I5" s="91" t="s">
        <v>38</v>
      </c>
      <c r="J5" s="90"/>
      <c r="K5" s="87" t="s">
        <v>39</v>
      </c>
      <c r="L5" s="92" t="s">
        <v>40</v>
      </c>
      <c r="M5" s="93"/>
      <c r="N5" s="94" t="s">
        <v>41</v>
      </c>
      <c r="O5" s="93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1"/>
    </row>
    <row r="6" ht="18.75" customHeight="1">
      <c r="A6" s="95">
        <v>44683.0</v>
      </c>
      <c r="B6" s="96" t="s">
        <v>42</v>
      </c>
      <c r="C6" s="97" t="s">
        <v>43</v>
      </c>
      <c r="D6" s="98">
        <v>1000.0</v>
      </c>
      <c r="E6" s="99">
        <f t="shared" ref="E6:E502" si="2">IF(AND(A6&lt;&gt;"",B6&lt;&gt;"",C6&lt;&gt;"",D6&lt;&gt;""),D6*F6,"")</f>
        <v>9440</v>
      </c>
      <c r="F6" s="100">
        <v>9.44</v>
      </c>
      <c r="G6" s="101">
        <v>0.02</v>
      </c>
      <c r="H6" s="102">
        <f t="shared" ref="H6:H502" si="3">IF(AND(A6&lt;&gt;"",B6&lt;&gt;"",C6&lt;&gt;"",D6&lt;&gt;"",F6&lt;&gt;"",G6&lt;&gt;""), IF(C6="V",F6-(F6*G6),F6+(F6*G6)),"")</f>
        <v>9.6288</v>
      </c>
      <c r="I6" s="101">
        <v>0.01</v>
      </c>
      <c r="J6" s="102">
        <f t="shared" ref="J6:J502" si="4">IF(AND(A6&lt;&gt;"",B6&lt;&gt;"",C6&lt;&gt;"",D6&lt;&gt;"",F6&lt;&gt;"",I6&lt;&gt;""),IF(C6="V",F6+(F6*I6),F6-(F6*I6)),"")</f>
        <v>9.3456</v>
      </c>
      <c r="K6" s="100">
        <v>9.52</v>
      </c>
      <c r="L6" s="103">
        <f t="shared" ref="L6:L502" si="5">IF(AND(A6&lt;&gt;"",B6&lt;&gt;"",C6&lt;&gt;"",D6&lt;&gt;"",F6&lt;&gt;"",K6&lt;&gt;""),IF(C6="V",1-K6/F6,K6/F6-100%),"")</f>
        <v>0.008474576271</v>
      </c>
      <c r="M6" s="104">
        <f t="shared" ref="M6:M502" si="6">IF(AND(A6&lt;&gt;"",B6&lt;&gt;"",C6&lt;&gt;"",D6&lt;&gt;"",F6&lt;&gt;"",K6&lt;&gt;""),L6*E6,"")</f>
        <v>80</v>
      </c>
      <c r="N6" s="105">
        <f t="shared" ref="N6:O6" si="1">L6</f>
        <v>0.008474576271</v>
      </c>
      <c r="O6" s="106">
        <f t="shared" si="1"/>
        <v>80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21"/>
    </row>
    <row r="7" ht="18.75" customHeight="1">
      <c r="A7" s="107">
        <v>44683.0</v>
      </c>
      <c r="B7" s="108" t="s">
        <v>44</v>
      </c>
      <c r="C7" s="109" t="s">
        <v>45</v>
      </c>
      <c r="D7" s="110">
        <v>1000.0</v>
      </c>
      <c r="E7" s="99">
        <f t="shared" si="2"/>
        <v>12430</v>
      </c>
      <c r="F7" s="111">
        <v>12.43</v>
      </c>
      <c r="G7" s="101">
        <v>0.03</v>
      </c>
      <c r="H7" s="102">
        <f t="shared" si="3"/>
        <v>12.0571</v>
      </c>
      <c r="I7" s="101">
        <v>0.02</v>
      </c>
      <c r="J7" s="102">
        <f t="shared" si="4"/>
        <v>12.6786</v>
      </c>
      <c r="K7" s="111">
        <v>12.11</v>
      </c>
      <c r="L7" s="103">
        <f t="shared" si="5"/>
        <v>0.02574416734</v>
      </c>
      <c r="M7" s="112">
        <f t="shared" si="6"/>
        <v>320</v>
      </c>
      <c r="N7" s="103">
        <f t="shared" ref="N7:N502" si="7">IF(AND(A7&lt;&gt;"",B7&lt;&gt;"",C7&lt;&gt;"",D7&lt;&gt;"",F7&lt;&gt;"",K7&lt;&gt;""),(1+N6)*(1+L7)-1,"")</f>
        <v>0.03443691452</v>
      </c>
      <c r="O7" s="113">
        <f t="shared" ref="O7:O502" si="8">IF(AND(A7&lt;&gt;"",B7&lt;&gt;"",C7&lt;&gt;"",D7&lt;&gt;"",F7&lt;&gt;"",K7&lt;&gt;""),O6+M7,"")</f>
        <v>400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21"/>
    </row>
    <row r="8" ht="18.75" customHeight="1">
      <c r="A8" s="107"/>
      <c r="B8" s="108"/>
      <c r="C8" s="109"/>
      <c r="D8" s="110"/>
      <c r="E8" s="99" t="str">
        <f t="shared" si="2"/>
        <v/>
      </c>
      <c r="F8" s="111"/>
      <c r="G8" s="101"/>
      <c r="H8" s="102" t="str">
        <f t="shared" si="3"/>
        <v/>
      </c>
      <c r="I8" s="101"/>
      <c r="J8" s="102" t="str">
        <f t="shared" si="4"/>
        <v/>
      </c>
      <c r="K8" s="114"/>
      <c r="L8" s="103" t="str">
        <f t="shared" si="5"/>
        <v/>
      </c>
      <c r="M8" s="115" t="str">
        <f t="shared" si="6"/>
        <v/>
      </c>
      <c r="N8" s="116" t="str">
        <f t="shared" si="7"/>
        <v/>
      </c>
      <c r="O8" s="117" t="str">
        <f t="shared" si="8"/>
        <v/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21"/>
    </row>
    <row r="9" ht="18.75" customHeight="1">
      <c r="A9" s="107"/>
      <c r="B9" s="108"/>
      <c r="C9" s="109"/>
      <c r="D9" s="110"/>
      <c r="E9" s="99" t="str">
        <f t="shared" si="2"/>
        <v/>
      </c>
      <c r="F9" s="111"/>
      <c r="G9" s="101"/>
      <c r="H9" s="102" t="str">
        <f t="shared" si="3"/>
        <v/>
      </c>
      <c r="I9" s="101"/>
      <c r="J9" s="102" t="str">
        <f t="shared" si="4"/>
        <v/>
      </c>
      <c r="K9" s="114"/>
      <c r="L9" s="103" t="str">
        <f t="shared" si="5"/>
        <v/>
      </c>
      <c r="M9" s="115" t="str">
        <f t="shared" si="6"/>
        <v/>
      </c>
      <c r="N9" s="116" t="str">
        <f t="shared" si="7"/>
        <v/>
      </c>
      <c r="O9" s="117" t="str">
        <f t="shared" si="8"/>
        <v/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21"/>
    </row>
    <row r="10" ht="18.75" customHeight="1">
      <c r="A10" s="107"/>
      <c r="B10" s="108"/>
      <c r="C10" s="109"/>
      <c r="D10" s="110"/>
      <c r="E10" s="99" t="str">
        <f t="shared" si="2"/>
        <v/>
      </c>
      <c r="F10" s="111"/>
      <c r="G10" s="101"/>
      <c r="H10" s="102" t="str">
        <f t="shared" si="3"/>
        <v/>
      </c>
      <c r="I10" s="101"/>
      <c r="J10" s="102" t="str">
        <f t="shared" si="4"/>
        <v/>
      </c>
      <c r="K10" s="114"/>
      <c r="L10" s="103" t="str">
        <f t="shared" si="5"/>
        <v/>
      </c>
      <c r="M10" s="115" t="str">
        <f t="shared" si="6"/>
        <v/>
      </c>
      <c r="N10" s="116" t="str">
        <f t="shared" si="7"/>
        <v/>
      </c>
      <c r="O10" s="117" t="str">
        <f t="shared" si="8"/>
        <v/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21"/>
    </row>
    <row r="11" ht="18.75" customHeight="1">
      <c r="A11" s="107"/>
      <c r="B11" s="108"/>
      <c r="C11" s="109"/>
      <c r="D11" s="110"/>
      <c r="E11" s="99" t="str">
        <f t="shared" si="2"/>
        <v/>
      </c>
      <c r="F11" s="111"/>
      <c r="G11" s="101"/>
      <c r="H11" s="102" t="str">
        <f t="shared" si="3"/>
        <v/>
      </c>
      <c r="I11" s="101"/>
      <c r="J11" s="102" t="str">
        <f t="shared" si="4"/>
        <v/>
      </c>
      <c r="K11" s="114"/>
      <c r="L11" s="103" t="str">
        <f t="shared" si="5"/>
        <v/>
      </c>
      <c r="M11" s="115" t="str">
        <f t="shared" si="6"/>
        <v/>
      </c>
      <c r="N11" s="116" t="str">
        <f t="shared" si="7"/>
        <v/>
      </c>
      <c r="O11" s="117" t="str">
        <f t="shared" si="8"/>
        <v/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21"/>
    </row>
    <row r="12" ht="18.75" customHeight="1">
      <c r="A12" s="107"/>
      <c r="B12" s="108"/>
      <c r="C12" s="109"/>
      <c r="D12" s="110"/>
      <c r="E12" s="99" t="str">
        <f t="shared" si="2"/>
        <v/>
      </c>
      <c r="F12" s="111"/>
      <c r="G12" s="101"/>
      <c r="H12" s="102" t="str">
        <f t="shared" si="3"/>
        <v/>
      </c>
      <c r="I12" s="101"/>
      <c r="J12" s="102" t="str">
        <f t="shared" si="4"/>
        <v/>
      </c>
      <c r="K12" s="114"/>
      <c r="L12" s="103" t="str">
        <f t="shared" si="5"/>
        <v/>
      </c>
      <c r="M12" s="115" t="str">
        <f t="shared" si="6"/>
        <v/>
      </c>
      <c r="N12" s="116" t="str">
        <f t="shared" si="7"/>
        <v/>
      </c>
      <c r="O12" s="117" t="str">
        <f t="shared" si="8"/>
        <v/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21"/>
    </row>
    <row r="13" ht="18.75" customHeight="1">
      <c r="A13" s="107"/>
      <c r="B13" s="108"/>
      <c r="C13" s="109"/>
      <c r="D13" s="110"/>
      <c r="E13" s="99" t="str">
        <f t="shared" si="2"/>
        <v/>
      </c>
      <c r="F13" s="111"/>
      <c r="G13" s="101"/>
      <c r="H13" s="102" t="str">
        <f t="shared" si="3"/>
        <v/>
      </c>
      <c r="I13" s="101"/>
      <c r="J13" s="102" t="str">
        <f t="shared" si="4"/>
        <v/>
      </c>
      <c r="K13" s="114"/>
      <c r="L13" s="103" t="str">
        <f t="shared" si="5"/>
        <v/>
      </c>
      <c r="M13" s="115" t="str">
        <f t="shared" si="6"/>
        <v/>
      </c>
      <c r="N13" s="116" t="str">
        <f t="shared" si="7"/>
        <v/>
      </c>
      <c r="O13" s="117" t="str">
        <f t="shared" si="8"/>
        <v/>
      </c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21"/>
    </row>
    <row r="14" ht="18.75" customHeight="1">
      <c r="A14" s="107"/>
      <c r="B14" s="108"/>
      <c r="C14" s="109"/>
      <c r="D14" s="110"/>
      <c r="E14" s="99" t="str">
        <f t="shared" si="2"/>
        <v/>
      </c>
      <c r="F14" s="111"/>
      <c r="G14" s="101"/>
      <c r="H14" s="102" t="str">
        <f t="shared" si="3"/>
        <v/>
      </c>
      <c r="I14" s="101"/>
      <c r="J14" s="102" t="str">
        <f t="shared" si="4"/>
        <v/>
      </c>
      <c r="K14" s="114"/>
      <c r="L14" s="103" t="str">
        <f t="shared" si="5"/>
        <v/>
      </c>
      <c r="M14" s="115" t="str">
        <f t="shared" si="6"/>
        <v/>
      </c>
      <c r="N14" s="116" t="str">
        <f t="shared" si="7"/>
        <v/>
      </c>
      <c r="O14" s="117" t="str">
        <f t="shared" si="8"/>
        <v/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21"/>
    </row>
    <row r="15" ht="18.75" customHeight="1">
      <c r="A15" s="107"/>
      <c r="B15" s="108"/>
      <c r="C15" s="109"/>
      <c r="D15" s="110"/>
      <c r="E15" s="99" t="str">
        <f t="shared" si="2"/>
        <v/>
      </c>
      <c r="F15" s="111"/>
      <c r="G15" s="101"/>
      <c r="H15" s="102" t="str">
        <f t="shared" si="3"/>
        <v/>
      </c>
      <c r="I15" s="101"/>
      <c r="J15" s="102" t="str">
        <f t="shared" si="4"/>
        <v/>
      </c>
      <c r="K15" s="114"/>
      <c r="L15" s="103" t="str">
        <f t="shared" si="5"/>
        <v/>
      </c>
      <c r="M15" s="115" t="str">
        <f t="shared" si="6"/>
        <v/>
      </c>
      <c r="N15" s="116" t="str">
        <f t="shared" si="7"/>
        <v/>
      </c>
      <c r="O15" s="117" t="str">
        <f t="shared" si="8"/>
        <v/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21"/>
    </row>
    <row r="16" ht="18.75" customHeight="1">
      <c r="A16" s="107"/>
      <c r="B16" s="108"/>
      <c r="C16" s="109"/>
      <c r="D16" s="110"/>
      <c r="E16" s="99" t="str">
        <f t="shared" si="2"/>
        <v/>
      </c>
      <c r="F16" s="111"/>
      <c r="G16" s="101"/>
      <c r="H16" s="102" t="str">
        <f t="shared" si="3"/>
        <v/>
      </c>
      <c r="I16" s="101"/>
      <c r="J16" s="102" t="str">
        <f t="shared" si="4"/>
        <v/>
      </c>
      <c r="K16" s="114"/>
      <c r="L16" s="103" t="str">
        <f t="shared" si="5"/>
        <v/>
      </c>
      <c r="M16" s="115" t="str">
        <f t="shared" si="6"/>
        <v/>
      </c>
      <c r="N16" s="116" t="str">
        <f t="shared" si="7"/>
        <v/>
      </c>
      <c r="O16" s="117" t="str">
        <f t="shared" si="8"/>
        <v/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21"/>
    </row>
    <row r="17" ht="18.75" customHeight="1">
      <c r="A17" s="107"/>
      <c r="B17" s="108"/>
      <c r="C17" s="109"/>
      <c r="D17" s="110"/>
      <c r="E17" s="99" t="str">
        <f t="shared" si="2"/>
        <v/>
      </c>
      <c r="F17" s="111"/>
      <c r="G17" s="101"/>
      <c r="H17" s="102" t="str">
        <f t="shared" si="3"/>
        <v/>
      </c>
      <c r="I17" s="101"/>
      <c r="J17" s="102" t="str">
        <f t="shared" si="4"/>
        <v/>
      </c>
      <c r="K17" s="114"/>
      <c r="L17" s="103" t="str">
        <f t="shared" si="5"/>
        <v/>
      </c>
      <c r="M17" s="115" t="str">
        <f t="shared" si="6"/>
        <v/>
      </c>
      <c r="N17" s="116" t="str">
        <f t="shared" si="7"/>
        <v/>
      </c>
      <c r="O17" s="117" t="str">
        <f t="shared" si="8"/>
        <v/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21"/>
    </row>
    <row r="18" ht="18.75" customHeight="1">
      <c r="A18" s="107"/>
      <c r="B18" s="108"/>
      <c r="C18" s="109"/>
      <c r="D18" s="110"/>
      <c r="E18" s="99" t="str">
        <f t="shared" si="2"/>
        <v/>
      </c>
      <c r="F18" s="111"/>
      <c r="G18" s="101"/>
      <c r="H18" s="102" t="str">
        <f t="shared" si="3"/>
        <v/>
      </c>
      <c r="I18" s="101"/>
      <c r="J18" s="102" t="str">
        <f t="shared" si="4"/>
        <v/>
      </c>
      <c r="K18" s="114"/>
      <c r="L18" s="103" t="str">
        <f t="shared" si="5"/>
        <v/>
      </c>
      <c r="M18" s="115" t="str">
        <f t="shared" si="6"/>
        <v/>
      </c>
      <c r="N18" s="116" t="str">
        <f t="shared" si="7"/>
        <v/>
      </c>
      <c r="O18" s="117" t="str">
        <f t="shared" si="8"/>
        <v/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21"/>
    </row>
    <row r="19" ht="18.75" customHeight="1">
      <c r="A19" s="107"/>
      <c r="B19" s="108"/>
      <c r="C19" s="109"/>
      <c r="D19" s="110"/>
      <c r="E19" s="99" t="str">
        <f t="shared" si="2"/>
        <v/>
      </c>
      <c r="F19" s="111"/>
      <c r="G19" s="101"/>
      <c r="H19" s="102" t="str">
        <f t="shared" si="3"/>
        <v/>
      </c>
      <c r="I19" s="101"/>
      <c r="J19" s="102" t="str">
        <f t="shared" si="4"/>
        <v/>
      </c>
      <c r="K19" s="114"/>
      <c r="L19" s="103" t="str">
        <f t="shared" si="5"/>
        <v/>
      </c>
      <c r="M19" s="115" t="str">
        <f t="shared" si="6"/>
        <v/>
      </c>
      <c r="N19" s="116" t="str">
        <f t="shared" si="7"/>
        <v/>
      </c>
      <c r="O19" s="117" t="str">
        <f t="shared" si="8"/>
        <v/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21"/>
    </row>
    <row r="20" ht="18.75" customHeight="1">
      <c r="A20" s="107"/>
      <c r="B20" s="108"/>
      <c r="C20" s="109"/>
      <c r="D20" s="110"/>
      <c r="E20" s="99" t="str">
        <f t="shared" si="2"/>
        <v/>
      </c>
      <c r="F20" s="111"/>
      <c r="G20" s="101"/>
      <c r="H20" s="102" t="str">
        <f t="shared" si="3"/>
        <v/>
      </c>
      <c r="I20" s="101"/>
      <c r="J20" s="102" t="str">
        <f t="shared" si="4"/>
        <v/>
      </c>
      <c r="K20" s="114"/>
      <c r="L20" s="103" t="str">
        <f t="shared" si="5"/>
        <v/>
      </c>
      <c r="M20" s="115" t="str">
        <f t="shared" si="6"/>
        <v/>
      </c>
      <c r="N20" s="116" t="str">
        <f t="shared" si="7"/>
        <v/>
      </c>
      <c r="O20" s="117" t="str">
        <f t="shared" si="8"/>
        <v/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21"/>
    </row>
    <row r="21" ht="18.75" customHeight="1">
      <c r="A21" s="107"/>
      <c r="B21" s="108"/>
      <c r="C21" s="109"/>
      <c r="D21" s="110"/>
      <c r="E21" s="99" t="str">
        <f t="shared" si="2"/>
        <v/>
      </c>
      <c r="F21" s="111"/>
      <c r="G21" s="101"/>
      <c r="H21" s="102" t="str">
        <f t="shared" si="3"/>
        <v/>
      </c>
      <c r="I21" s="101"/>
      <c r="J21" s="102" t="str">
        <f t="shared" si="4"/>
        <v/>
      </c>
      <c r="K21" s="114"/>
      <c r="L21" s="103" t="str">
        <f t="shared" si="5"/>
        <v/>
      </c>
      <c r="M21" s="115" t="str">
        <f t="shared" si="6"/>
        <v/>
      </c>
      <c r="N21" s="116" t="str">
        <f t="shared" si="7"/>
        <v/>
      </c>
      <c r="O21" s="117" t="str">
        <f t="shared" si="8"/>
        <v/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21"/>
    </row>
    <row r="22" ht="18.75" customHeight="1">
      <c r="A22" s="107"/>
      <c r="B22" s="108"/>
      <c r="C22" s="109"/>
      <c r="D22" s="110"/>
      <c r="E22" s="99" t="str">
        <f t="shared" si="2"/>
        <v/>
      </c>
      <c r="F22" s="111"/>
      <c r="G22" s="101"/>
      <c r="H22" s="102" t="str">
        <f t="shared" si="3"/>
        <v/>
      </c>
      <c r="I22" s="101"/>
      <c r="J22" s="102" t="str">
        <f t="shared" si="4"/>
        <v/>
      </c>
      <c r="K22" s="114"/>
      <c r="L22" s="103" t="str">
        <f t="shared" si="5"/>
        <v/>
      </c>
      <c r="M22" s="115" t="str">
        <f t="shared" si="6"/>
        <v/>
      </c>
      <c r="N22" s="116" t="str">
        <f t="shared" si="7"/>
        <v/>
      </c>
      <c r="O22" s="117" t="str">
        <f t="shared" si="8"/>
        <v/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21"/>
    </row>
    <row r="23" ht="18.75" customHeight="1">
      <c r="A23" s="107"/>
      <c r="B23" s="108"/>
      <c r="C23" s="109"/>
      <c r="D23" s="110"/>
      <c r="E23" s="99" t="str">
        <f t="shared" si="2"/>
        <v/>
      </c>
      <c r="F23" s="111"/>
      <c r="G23" s="101"/>
      <c r="H23" s="102" t="str">
        <f t="shared" si="3"/>
        <v/>
      </c>
      <c r="I23" s="101"/>
      <c r="J23" s="102" t="str">
        <f t="shared" si="4"/>
        <v/>
      </c>
      <c r="K23" s="114"/>
      <c r="L23" s="103" t="str">
        <f t="shared" si="5"/>
        <v/>
      </c>
      <c r="M23" s="115" t="str">
        <f t="shared" si="6"/>
        <v/>
      </c>
      <c r="N23" s="116" t="str">
        <f t="shared" si="7"/>
        <v/>
      </c>
      <c r="O23" s="117" t="str">
        <f t="shared" si="8"/>
        <v/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21"/>
    </row>
    <row r="24" ht="18.75" customHeight="1">
      <c r="A24" s="107"/>
      <c r="B24" s="108"/>
      <c r="C24" s="109"/>
      <c r="D24" s="110"/>
      <c r="E24" s="99" t="str">
        <f t="shared" si="2"/>
        <v/>
      </c>
      <c r="F24" s="111"/>
      <c r="G24" s="101"/>
      <c r="H24" s="102" t="str">
        <f t="shared" si="3"/>
        <v/>
      </c>
      <c r="I24" s="101"/>
      <c r="J24" s="102" t="str">
        <f t="shared" si="4"/>
        <v/>
      </c>
      <c r="K24" s="114"/>
      <c r="L24" s="103" t="str">
        <f t="shared" si="5"/>
        <v/>
      </c>
      <c r="M24" s="115" t="str">
        <f t="shared" si="6"/>
        <v/>
      </c>
      <c r="N24" s="116" t="str">
        <f t="shared" si="7"/>
        <v/>
      </c>
      <c r="O24" s="117" t="str">
        <f t="shared" si="8"/>
        <v/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21"/>
    </row>
    <row r="25" ht="18.75" customHeight="1">
      <c r="A25" s="107"/>
      <c r="B25" s="108"/>
      <c r="C25" s="109"/>
      <c r="D25" s="110"/>
      <c r="E25" s="99" t="str">
        <f t="shared" si="2"/>
        <v/>
      </c>
      <c r="F25" s="111"/>
      <c r="G25" s="101"/>
      <c r="H25" s="102" t="str">
        <f t="shared" si="3"/>
        <v/>
      </c>
      <c r="I25" s="101"/>
      <c r="J25" s="102" t="str">
        <f t="shared" si="4"/>
        <v/>
      </c>
      <c r="K25" s="114"/>
      <c r="L25" s="103" t="str">
        <f t="shared" si="5"/>
        <v/>
      </c>
      <c r="M25" s="115" t="str">
        <f t="shared" si="6"/>
        <v/>
      </c>
      <c r="N25" s="116" t="str">
        <f t="shared" si="7"/>
        <v/>
      </c>
      <c r="O25" s="117" t="str">
        <f t="shared" si="8"/>
        <v/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21"/>
    </row>
    <row r="26" ht="18.75" customHeight="1">
      <c r="A26" s="107"/>
      <c r="B26" s="108"/>
      <c r="C26" s="109"/>
      <c r="D26" s="110"/>
      <c r="E26" s="99" t="str">
        <f t="shared" si="2"/>
        <v/>
      </c>
      <c r="F26" s="111"/>
      <c r="G26" s="101"/>
      <c r="H26" s="102" t="str">
        <f t="shared" si="3"/>
        <v/>
      </c>
      <c r="I26" s="101"/>
      <c r="J26" s="102" t="str">
        <f t="shared" si="4"/>
        <v/>
      </c>
      <c r="K26" s="114"/>
      <c r="L26" s="103" t="str">
        <f t="shared" si="5"/>
        <v/>
      </c>
      <c r="M26" s="115" t="str">
        <f t="shared" si="6"/>
        <v/>
      </c>
      <c r="N26" s="116" t="str">
        <f t="shared" si="7"/>
        <v/>
      </c>
      <c r="O26" s="117" t="str">
        <f t="shared" si="8"/>
        <v/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21"/>
    </row>
    <row r="27" ht="18.75" customHeight="1">
      <c r="A27" s="107"/>
      <c r="B27" s="108"/>
      <c r="C27" s="109"/>
      <c r="D27" s="110"/>
      <c r="E27" s="99" t="str">
        <f t="shared" si="2"/>
        <v/>
      </c>
      <c r="F27" s="111"/>
      <c r="G27" s="101"/>
      <c r="H27" s="102" t="str">
        <f t="shared" si="3"/>
        <v/>
      </c>
      <c r="I27" s="101"/>
      <c r="J27" s="102" t="str">
        <f t="shared" si="4"/>
        <v/>
      </c>
      <c r="K27" s="114"/>
      <c r="L27" s="103" t="str">
        <f t="shared" si="5"/>
        <v/>
      </c>
      <c r="M27" s="115" t="str">
        <f t="shared" si="6"/>
        <v/>
      </c>
      <c r="N27" s="116" t="str">
        <f t="shared" si="7"/>
        <v/>
      </c>
      <c r="O27" s="117" t="str">
        <f t="shared" si="8"/>
        <v/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21"/>
    </row>
    <row r="28" ht="18.75" customHeight="1">
      <c r="A28" s="107"/>
      <c r="B28" s="108"/>
      <c r="C28" s="109"/>
      <c r="D28" s="110"/>
      <c r="E28" s="99" t="str">
        <f t="shared" si="2"/>
        <v/>
      </c>
      <c r="F28" s="111"/>
      <c r="G28" s="101"/>
      <c r="H28" s="102" t="str">
        <f t="shared" si="3"/>
        <v/>
      </c>
      <c r="I28" s="101"/>
      <c r="J28" s="102" t="str">
        <f t="shared" si="4"/>
        <v/>
      </c>
      <c r="K28" s="114"/>
      <c r="L28" s="103" t="str">
        <f t="shared" si="5"/>
        <v/>
      </c>
      <c r="M28" s="115" t="str">
        <f t="shared" si="6"/>
        <v/>
      </c>
      <c r="N28" s="116" t="str">
        <f t="shared" si="7"/>
        <v/>
      </c>
      <c r="O28" s="117" t="str">
        <f t="shared" si="8"/>
        <v/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21"/>
    </row>
    <row r="29" ht="18.75" customHeight="1">
      <c r="A29" s="107"/>
      <c r="B29" s="108"/>
      <c r="C29" s="109"/>
      <c r="D29" s="110"/>
      <c r="E29" s="99" t="str">
        <f t="shared" si="2"/>
        <v/>
      </c>
      <c r="F29" s="111"/>
      <c r="G29" s="101"/>
      <c r="H29" s="102" t="str">
        <f t="shared" si="3"/>
        <v/>
      </c>
      <c r="I29" s="101"/>
      <c r="J29" s="102" t="str">
        <f t="shared" si="4"/>
        <v/>
      </c>
      <c r="K29" s="114"/>
      <c r="L29" s="103" t="str">
        <f t="shared" si="5"/>
        <v/>
      </c>
      <c r="M29" s="115" t="str">
        <f t="shared" si="6"/>
        <v/>
      </c>
      <c r="N29" s="116" t="str">
        <f t="shared" si="7"/>
        <v/>
      </c>
      <c r="O29" s="117" t="str">
        <f t="shared" si="8"/>
        <v/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21"/>
    </row>
    <row r="30" ht="18.75" customHeight="1">
      <c r="A30" s="107"/>
      <c r="B30" s="108"/>
      <c r="C30" s="109"/>
      <c r="D30" s="110"/>
      <c r="E30" s="99" t="str">
        <f t="shared" si="2"/>
        <v/>
      </c>
      <c r="F30" s="111"/>
      <c r="G30" s="101"/>
      <c r="H30" s="102" t="str">
        <f t="shared" si="3"/>
        <v/>
      </c>
      <c r="I30" s="101"/>
      <c r="J30" s="102" t="str">
        <f t="shared" si="4"/>
        <v/>
      </c>
      <c r="K30" s="114"/>
      <c r="L30" s="103" t="str">
        <f t="shared" si="5"/>
        <v/>
      </c>
      <c r="M30" s="115" t="str">
        <f t="shared" si="6"/>
        <v/>
      </c>
      <c r="N30" s="116" t="str">
        <f t="shared" si="7"/>
        <v/>
      </c>
      <c r="O30" s="117" t="str">
        <f t="shared" si="8"/>
        <v/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21"/>
    </row>
    <row r="31" ht="18.75" customHeight="1">
      <c r="A31" s="118"/>
      <c r="B31" s="119"/>
      <c r="C31" s="120"/>
      <c r="D31" s="121"/>
      <c r="E31" s="122" t="str">
        <f t="shared" si="2"/>
        <v/>
      </c>
      <c r="F31" s="123"/>
      <c r="G31" s="124"/>
      <c r="H31" s="125" t="str">
        <f t="shared" si="3"/>
        <v/>
      </c>
      <c r="I31" s="124"/>
      <c r="J31" s="125" t="str">
        <f t="shared" si="4"/>
        <v/>
      </c>
      <c r="K31" s="126"/>
      <c r="L31" s="103" t="str">
        <f t="shared" si="5"/>
        <v/>
      </c>
      <c r="M31" s="127" t="str">
        <f t="shared" si="6"/>
        <v/>
      </c>
      <c r="N31" s="128" t="str">
        <f t="shared" si="7"/>
        <v/>
      </c>
      <c r="O31" s="129" t="str">
        <f t="shared" si="8"/>
        <v/>
      </c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</row>
    <row r="32" ht="18.75" customHeight="1">
      <c r="A32" s="118"/>
      <c r="B32" s="119"/>
      <c r="C32" s="120"/>
      <c r="D32" s="121"/>
      <c r="E32" s="122" t="str">
        <f t="shared" si="2"/>
        <v/>
      </c>
      <c r="F32" s="123"/>
      <c r="G32" s="124"/>
      <c r="H32" s="125" t="str">
        <f t="shared" si="3"/>
        <v/>
      </c>
      <c r="I32" s="124"/>
      <c r="J32" s="125" t="str">
        <f t="shared" si="4"/>
        <v/>
      </c>
      <c r="K32" s="126"/>
      <c r="L32" s="103" t="str">
        <f t="shared" si="5"/>
        <v/>
      </c>
      <c r="M32" s="127" t="str">
        <f t="shared" si="6"/>
        <v/>
      </c>
      <c r="N32" s="128" t="str">
        <f t="shared" si="7"/>
        <v/>
      </c>
      <c r="O32" s="129" t="str">
        <f t="shared" si="8"/>
        <v/>
      </c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</row>
    <row r="33" ht="18.75" customHeight="1">
      <c r="A33" s="118"/>
      <c r="B33" s="119"/>
      <c r="C33" s="120"/>
      <c r="D33" s="121"/>
      <c r="E33" s="122" t="str">
        <f t="shared" si="2"/>
        <v/>
      </c>
      <c r="F33" s="123"/>
      <c r="G33" s="124"/>
      <c r="H33" s="125" t="str">
        <f t="shared" si="3"/>
        <v/>
      </c>
      <c r="I33" s="124"/>
      <c r="J33" s="125" t="str">
        <f t="shared" si="4"/>
        <v/>
      </c>
      <c r="K33" s="126"/>
      <c r="L33" s="103" t="str">
        <f t="shared" si="5"/>
        <v/>
      </c>
      <c r="M33" s="127" t="str">
        <f t="shared" si="6"/>
        <v/>
      </c>
      <c r="N33" s="128" t="str">
        <f t="shared" si="7"/>
        <v/>
      </c>
      <c r="O33" s="129" t="str">
        <f t="shared" si="8"/>
        <v/>
      </c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</row>
    <row r="34" ht="18.75" customHeight="1">
      <c r="A34" s="118"/>
      <c r="B34" s="119"/>
      <c r="C34" s="120"/>
      <c r="D34" s="121"/>
      <c r="E34" s="122" t="str">
        <f t="shared" si="2"/>
        <v/>
      </c>
      <c r="F34" s="123"/>
      <c r="G34" s="124"/>
      <c r="H34" s="125" t="str">
        <f t="shared" si="3"/>
        <v/>
      </c>
      <c r="I34" s="124"/>
      <c r="J34" s="125" t="str">
        <f t="shared" si="4"/>
        <v/>
      </c>
      <c r="K34" s="126"/>
      <c r="L34" s="103" t="str">
        <f t="shared" si="5"/>
        <v/>
      </c>
      <c r="M34" s="127" t="str">
        <f t="shared" si="6"/>
        <v/>
      </c>
      <c r="N34" s="128" t="str">
        <f t="shared" si="7"/>
        <v/>
      </c>
      <c r="O34" s="129" t="str">
        <f t="shared" si="8"/>
        <v/>
      </c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</row>
    <row r="35" ht="18.75" customHeight="1">
      <c r="A35" s="118"/>
      <c r="B35" s="119"/>
      <c r="C35" s="120"/>
      <c r="D35" s="121"/>
      <c r="E35" s="122" t="str">
        <f t="shared" si="2"/>
        <v/>
      </c>
      <c r="F35" s="123"/>
      <c r="G35" s="124"/>
      <c r="H35" s="125" t="str">
        <f t="shared" si="3"/>
        <v/>
      </c>
      <c r="I35" s="124"/>
      <c r="J35" s="125" t="str">
        <f t="shared" si="4"/>
        <v/>
      </c>
      <c r="K35" s="126"/>
      <c r="L35" s="103" t="str">
        <f t="shared" si="5"/>
        <v/>
      </c>
      <c r="M35" s="127" t="str">
        <f t="shared" si="6"/>
        <v/>
      </c>
      <c r="N35" s="128" t="str">
        <f t="shared" si="7"/>
        <v/>
      </c>
      <c r="O35" s="129" t="str">
        <f t="shared" si="8"/>
        <v/>
      </c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</row>
    <row r="36" ht="18.75" customHeight="1">
      <c r="A36" s="118"/>
      <c r="B36" s="119"/>
      <c r="C36" s="120"/>
      <c r="D36" s="121"/>
      <c r="E36" s="122" t="str">
        <f t="shared" si="2"/>
        <v/>
      </c>
      <c r="F36" s="123"/>
      <c r="G36" s="124"/>
      <c r="H36" s="125" t="str">
        <f t="shared" si="3"/>
        <v/>
      </c>
      <c r="I36" s="124"/>
      <c r="J36" s="125" t="str">
        <f t="shared" si="4"/>
        <v/>
      </c>
      <c r="K36" s="126"/>
      <c r="L36" s="103" t="str">
        <f t="shared" si="5"/>
        <v/>
      </c>
      <c r="M36" s="127" t="str">
        <f t="shared" si="6"/>
        <v/>
      </c>
      <c r="N36" s="128" t="str">
        <f t="shared" si="7"/>
        <v/>
      </c>
      <c r="O36" s="129" t="str">
        <f t="shared" si="8"/>
        <v/>
      </c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</row>
    <row r="37" ht="18.75" customHeight="1">
      <c r="A37" s="118"/>
      <c r="B37" s="119"/>
      <c r="C37" s="120"/>
      <c r="D37" s="121"/>
      <c r="E37" s="122" t="str">
        <f t="shared" si="2"/>
        <v/>
      </c>
      <c r="F37" s="123"/>
      <c r="G37" s="124"/>
      <c r="H37" s="125" t="str">
        <f t="shared" si="3"/>
        <v/>
      </c>
      <c r="I37" s="124"/>
      <c r="J37" s="125" t="str">
        <f t="shared" si="4"/>
        <v/>
      </c>
      <c r="K37" s="126"/>
      <c r="L37" s="103" t="str">
        <f t="shared" si="5"/>
        <v/>
      </c>
      <c r="M37" s="127" t="str">
        <f t="shared" si="6"/>
        <v/>
      </c>
      <c r="N37" s="128" t="str">
        <f t="shared" si="7"/>
        <v/>
      </c>
      <c r="O37" s="129" t="str">
        <f t="shared" si="8"/>
        <v/>
      </c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</row>
    <row r="38" ht="18.75" customHeight="1">
      <c r="A38" s="118"/>
      <c r="B38" s="119"/>
      <c r="C38" s="120"/>
      <c r="D38" s="121"/>
      <c r="E38" s="122" t="str">
        <f t="shared" si="2"/>
        <v/>
      </c>
      <c r="F38" s="123"/>
      <c r="G38" s="124"/>
      <c r="H38" s="125" t="str">
        <f t="shared" si="3"/>
        <v/>
      </c>
      <c r="I38" s="124"/>
      <c r="J38" s="125" t="str">
        <f t="shared" si="4"/>
        <v/>
      </c>
      <c r="K38" s="126"/>
      <c r="L38" s="103" t="str">
        <f t="shared" si="5"/>
        <v/>
      </c>
      <c r="M38" s="127" t="str">
        <f t="shared" si="6"/>
        <v/>
      </c>
      <c r="N38" s="128" t="str">
        <f t="shared" si="7"/>
        <v/>
      </c>
      <c r="O38" s="129" t="str">
        <f t="shared" si="8"/>
        <v/>
      </c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</row>
    <row r="39" ht="18.75" customHeight="1">
      <c r="A39" s="118"/>
      <c r="B39" s="119"/>
      <c r="C39" s="120"/>
      <c r="D39" s="121"/>
      <c r="E39" s="122" t="str">
        <f t="shared" si="2"/>
        <v/>
      </c>
      <c r="F39" s="123"/>
      <c r="G39" s="124"/>
      <c r="H39" s="125" t="str">
        <f t="shared" si="3"/>
        <v/>
      </c>
      <c r="I39" s="124"/>
      <c r="J39" s="125" t="str">
        <f t="shared" si="4"/>
        <v/>
      </c>
      <c r="K39" s="126"/>
      <c r="L39" s="103" t="str">
        <f t="shared" si="5"/>
        <v/>
      </c>
      <c r="M39" s="127" t="str">
        <f t="shared" si="6"/>
        <v/>
      </c>
      <c r="N39" s="128" t="str">
        <f t="shared" si="7"/>
        <v/>
      </c>
      <c r="O39" s="129" t="str">
        <f t="shared" si="8"/>
        <v/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</row>
    <row r="40" ht="18.75" customHeight="1">
      <c r="A40" s="118"/>
      <c r="B40" s="119"/>
      <c r="C40" s="120"/>
      <c r="D40" s="121"/>
      <c r="E40" s="122" t="str">
        <f t="shared" si="2"/>
        <v/>
      </c>
      <c r="F40" s="123"/>
      <c r="G40" s="124"/>
      <c r="H40" s="125" t="str">
        <f t="shared" si="3"/>
        <v/>
      </c>
      <c r="I40" s="124"/>
      <c r="J40" s="125" t="str">
        <f t="shared" si="4"/>
        <v/>
      </c>
      <c r="K40" s="126"/>
      <c r="L40" s="103" t="str">
        <f t="shared" si="5"/>
        <v/>
      </c>
      <c r="M40" s="127" t="str">
        <f t="shared" si="6"/>
        <v/>
      </c>
      <c r="N40" s="128" t="str">
        <f t="shared" si="7"/>
        <v/>
      </c>
      <c r="O40" s="129" t="str">
        <f t="shared" si="8"/>
        <v/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</row>
    <row r="41" ht="18.75" customHeight="1">
      <c r="A41" s="118"/>
      <c r="B41" s="119"/>
      <c r="C41" s="120"/>
      <c r="D41" s="121"/>
      <c r="E41" s="122" t="str">
        <f t="shared" si="2"/>
        <v/>
      </c>
      <c r="F41" s="123"/>
      <c r="G41" s="124"/>
      <c r="H41" s="125" t="str">
        <f t="shared" si="3"/>
        <v/>
      </c>
      <c r="I41" s="124"/>
      <c r="J41" s="125" t="str">
        <f t="shared" si="4"/>
        <v/>
      </c>
      <c r="K41" s="126"/>
      <c r="L41" s="103" t="str">
        <f t="shared" si="5"/>
        <v/>
      </c>
      <c r="M41" s="127" t="str">
        <f t="shared" si="6"/>
        <v/>
      </c>
      <c r="N41" s="128" t="str">
        <f t="shared" si="7"/>
        <v/>
      </c>
      <c r="O41" s="129" t="str">
        <f t="shared" si="8"/>
        <v/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</row>
    <row r="42" ht="18.75" customHeight="1">
      <c r="A42" s="118"/>
      <c r="B42" s="119"/>
      <c r="C42" s="120"/>
      <c r="D42" s="121"/>
      <c r="E42" s="122" t="str">
        <f t="shared" si="2"/>
        <v/>
      </c>
      <c r="F42" s="123"/>
      <c r="G42" s="124"/>
      <c r="H42" s="125" t="str">
        <f t="shared" si="3"/>
        <v/>
      </c>
      <c r="I42" s="124"/>
      <c r="J42" s="125" t="str">
        <f t="shared" si="4"/>
        <v/>
      </c>
      <c r="K42" s="126"/>
      <c r="L42" s="103" t="str">
        <f t="shared" si="5"/>
        <v/>
      </c>
      <c r="M42" s="127" t="str">
        <f t="shared" si="6"/>
        <v/>
      </c>
      <c r="N42" s="128" t="str">
        <f t="shared" si="7"/>
        <v/>
      </c>
      <c r="O42" s="129" t="str">
        <f t="shared" si="8"/>
        <v/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</row>
    <row r="43" ht="18.75" customHeight="1">
      <c r="A43" s="118"/>
      <c r="B43" s="119"/>
      <c r="C43" s="120"/>
      <c r="D43" s="121"/>
      <c r="E43" s="122" t="str">
        <f t="shared" si="2"/>
        <v/>
      </c>
      <c r="F43" s="123"/>
      <c r="G43" s="124"/>
      <c r="H43" s="125" t="str">
        <f t="shared" si="3"/>
        <v/>
      </c>
      <c r="I43" s="124"/>
      <c r="J43" s="125" t="str">
        <f t="shared" si="4"/>
        <v/>
      </c>
      <c r="K43" s="126"/>
      <c r="L43" s="103" t="str">
        <f t="shared" si="5"/>
        <v/>
      </c>
      <c r="M43" s="127" t="str">
        <f t="shared" si="6"/>
        <v/>
      </c>
      <c r="N43" s="128" t="str">
        <f t="shared" si="7"/>
        <v/>
      </c>
      <c r="O43" s="129" t="str">
        <f t="shared" si="8"/>
        <v/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</row>
    <row r="44" ht="18.75" customHeight="1">
      <c r="A44" s="118"/>
      <c r="B44" s="119"/>
      <c r="C44" s="120"/>
      <c r="D44" s="121"/>
      <c r="E44" s="122" t="str">
        <f t="shared" si="2"/>
        <v/>
      </c>
      <c r="F44" s="123"/>
      <c r="G44" s="124"/>
      <c r="H44" s="125" t="str">
        <f t="shared" si="3"/>
        <v/>
      </c>
      <c r="I44" s="124"/>
      <c r="J44" s="125" t="str">
        <f t="shared" si="4"/>
        <v/>
      </c>
      <c r="K44" s="126"/>
      <c r="L44" s="103" t="str">
        <f t="shared" si="5"/>
        <v/>
      </c>
      <c r="M44" s="127" t="str">
        <f t="shared" si="6"/>
        <v/>
      </c>
      <c r="N44" s="128" t="str">
        <f t="shared" si="7"/>
        <v/>
      </c>
      <c r="O44" s="129" t="str">
        <f t="shared" si="8"/>
        <v/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</row>
    <row r="45" ht="18.75" customHeight="1">
      <c r="A45" s="118"/>
      <c r="B45" s="119"/>
      <c r="C45" s="120"/>
      <c r="D45" s="121"/>
      <c r="E45" s="122" t="str">
        <f t="shared" si="2"/>
        <v/>
      </c>
      <c r="F45" s="123"/>
      <c r="G45" s="124"/>
      <c r="H45" s="125" t="str">
        <f t="shared" si="3"/>
        <v/>
      </c>
      <c r="I45" s="124"/>
      <c r="J45" s="125" t="str">
        <f t="shared" si="4"/>
        <v/>
      </c>
      <c r="K45" s="126"/>
      <c r="L45" s="103" t="str">
        <f t="shared" si="5"/>
        <v/>
      </c>
      <c r="M45" s="127" t="str">
        <f t="shared" si="6"/>
        <v/>
      </c>
      <c r="N45" s="128" t="str">
        <f t="shared" si="7"/>
        <v/>
      </c>
      <c r="O45" s="129" t="str">
        <f t="shared" si="8"/>
        <v/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</row>
    <row r="46" ht="18.75" customHeight="1">
      <c r="A46" s="118"/>
      <c r="B46" s="119"/>
      <c r="C46" s="120"/>
      <c r="D46" s="121"/>
      <c r="E46" s="122" t="str">
        <f t="shared" si="2"/>
        <v/>
      </c>
      <c r="F46" s="123"/>
      <c r="G46" s="124"/>
      <c r="H46" s="125" t="str">
        <f t="shared" si="3"/>
        <v/>
      </c>
      <c r="I46" s="124"/>
      <c r="J46" s="125" t="str">
        <f t="shared" si="4"/>
        <v/>
      </c>
      <c r="K46" s="126"/>
      <c r="L46" s="103" t="str">
        <f t="shared" si="5"/>
        <v/>
      </c>
      <c r="M46" s="127" t="str">
        <f t="shared" si="6"/>
        <v/>
      </c>
      <c r="N46" s="128" t="str">
        <f t="shared" si="7"/>
        <v/>
      </c>
      <c r="O46" s="129" t="str">
        <f t="shared" si="8"/>
        <v/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</row>
    <row r="47" ht="18.75" customHeight="1">
      <c r="A47" s="118"/>
      <c r="B47" s="119"/>
      <c r="C47" s="120"/>
      <c r="D47" s="121"/>
      <c r="E47" s="122" t="str">
        <f t="shared" si="2"/>
        <v/>
      </c>
      <c r="F47" s="123"/>
      <c r="G47" s="124"/>
      <c r="H47" s="125" t="str">
        <f t="shared" si="3"/>
        <v/>
      </c>
      <c r="I47" s="124"/>
      <c r="J47" s="125" t="str">
        <f t="shared" si="4"/>
        <v/>
      </c>
      <c r="K47" s="126"/>
      <c r="L47" s="103" t="str">
        <f t="shared" si="5"/>
        <v/>
      </c>
      <c r="M47" s="127" t="str">
        <f t="shared" si="6"/>
        <v/>
      </c>
      <c r="N47" s="128" t="str">
        <f t="shared" si="7"/>
        <v/>
      </c>
      <c r="O47" s="129" t="str">
        <f t="shared" si="8"/>
        <v/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</row>
    <row r="48" ht="18.75" customHeight="1">
      <c r="A48" s="118"/>
      <c r="B48" s="119"/>
      <c r="C48" s="120"/>
      <c r="D48" s="121"/>
      <c r="E48" s="122" t="str">
        <f t="shared" si="2"/>
        <v/>
      </c>
      <c r="F48" s="123"/>
      <c r="G48" s="124"/>
      <c r="H48" s="125" t="str">
        <f t="shared" si="3"/>
        <v/>
      </c>
      <c r="I48" s="124"/>
      <c r="J48" s="125" t="str">
        <f t="shared" si="4"/>
        <v/>
      </c>
      <c r="K48" s="126"/>
      <c r="L48" s="103" t="str">
        <f t="shared" si="5"/>
        <v/>
      </c>
      <c r="M48" s="127" t="str">
        <f t="shared" si="6"/>
        <v/>
      </c>
      <c r="N48" s="128" t="str">
        <f t="shared" si="7"/>
        <v/>
      </c>
      <c r="O48" s="129" t="str">
        <f t="shared" si="8"/>
        <v/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</row>
    <row r="49" ht="18.75" customHeight="1">
      <c r="A49" s="118"/>
      <c r="B49" s="119"/>
      <c r="C49" s="120"/>
      <c r="D49" s="121"/>
      <c r="E49" s="122" t="str">
        <f t="shared" si="2"/>
        <v/>
      </c>
      <c r="F49" s="123"/>
      <c r="G49" s="124"/>
      <c r="H49" s="125" t="str">
        <f t="shared" si="3"/>
        <v/>
      </c>
      <c r="I49" s="124"/>
      <c r="J49" s="125" t="str">
        <f t="shared" si="4"/>
        <v/>
      </c>
      <c r="K49" s="126"/>
      <c r="L49" s="103" t="str">
        <f t="shared" si="5"/>
        <v/>
      </c>
      <c r="M49" s="127" t="str">
        <f t="shared" si="6"/>
        <v/>
      </c>
      <c r="N49" s="128" t="str">
        <f t="shared" si="7"/>
        <v/>
      </c>
      <c r="O49" s="129" t="str">
        <f t="shared" si="8"/>
        <v/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</row>
    <row r="50" ht="18.75" customHeight="1">
      <c r="A50" s="118"/>
      <c r="B50" s="119"/>
      <c r="C50" s="120"/>
      <c r="D50" s="121"/>
      <c r="E50" s="122" t="str">
        <f t="shared" si="2"/>
        <v/>
      </c>
      <c r="F50" s="123"/>
      <c r="G50" s="124"/>
      <c r="H50" s="125" t="str">
        <f t="shared" si="3"/>
        <v/>
      </c>
      <c r="I50" s="124"/>
      <c r="J50" s="125" t="str">
        <f t="shared" si="4"/>
        <v/>
      </c>
      <c r="K50" s="126"/>
      <c r="L50" s="103" t="str">
        <f t="shared" si="5"/>
        <v/>
      </c>
      <c r="M50" s="127" t="str">
        <f t="shared" si="6"/>
        <v/>
      </c>
      <c r="N50" s="128" t="str">
        <f t="shared" si="7"/>
        <v/>
      </c>
      <c r="O50" s="129" t="str">
        <f t="shared" si="8"/>
        <v/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</row>
    <row r="51" ht="18.75" customHeight="1">
      <c r="A51" s="118"/>
      <c r="B51" s="119"/>
      <c r="C51" s="120"/>
      <c r="D51" s="121"/>
      <c r="E51" s="122" t="str">
        <f t="shared" si="2"/>
        <v/>
      </c>
      <c r="F51" s="123"/>
      <c r="G51" s="124"/>
      <c r="H51" s="125" t="str">
        <f t="shared" si="3"/>
        <v/>
      </c>
      <c r="I51" s="124"/>
      <c r="J51" s="125" t="str">
        <f t="shared" si="4"/>
        <v/>
      </c>
      <c r="K51" s="126"/>
      <c r="L51" s="103" t="str">
        <f t="shared" si="5"/>
        <v/>
      </c>
      <c r="M51" s="127" t="str">
        <f t="shared" si="6"/>
        <v/>
      </c>
      <c r="N51" s="128" t="str">
        <f t="shared" si="7"/>
        <v/>
      </c>
      <c r="O51" s="129" t="str">
        <f t="shared" si="8"/>
        <v/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</row>
    <row r="52" ht="18.75" customHeight="1">
      <c r="A52" s="118"/>
      <c r="B52" s="119"/>
      <c r="C52" s="120"/>
      <c r="D52" s="121"/>
      <c r="E52" s="122" t="str">
        <f t="shared" si="2"/>
        <v/>
      </c>
      <c r="F52" s="123"/>
      <c r="G52" s="124"/>
      <c r="H52" s="125" t="str">
        <f t="shared" si="3"/>
        <v/>
      </c>
      <c r="I52" s="124"/>
      <c r="J52" s="125" t="str">
        <f t="shared" si="4"/>
        <v/>
      </c>
      <c r="K52" s="126"/>
      <c r="L52" s="103" t="str">
        <f t="shared" si="5"/>
        <v/>
      </c>
      <c r="M52" s="127" t="str">
        <f t="shared" si="6"/>
        <v/>
      </c>
      <c r="N52" s="128" t="str">
        <f t="shared" si="7"/>
        <v/>
      </c>
      <c r="O52" s="129" t="str">
        <f t="shared" si="8"/>
        <v/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</row>
    <row r="53" ht="18.75" customHeight="1">
      <c r="A53" s="118"/>
      <c r="B53" s="119"/>
      <c r="C53" s="120"/>
      <c r="D53" s="121"/>
      <c r="E53" s="122" t="str">
        <f t="shared" si="2"/>
        <v/>
      </c>
      <c r="F53" s="123"/>
      <c r="G53" s="124"/>
      <c r="H53" s="125" t="str">
        <f t="shared" si="3"/>
        <v/>
      </c>
      <c r="I53" s="124"/>
      <c r="J53" s="125" t="str">
        <f t="shared" si="4"/>
        <v/>
      </c>
      <c r="K53" s="126"/>
      <c r="L53" s="103" t="str">
        <f t="shared" si="5"/>
        <v/>
      </c>
      <c r="M53" s="127" t="str">
        <f t="shared" si="6"/>
        <v/>
      </c>
      <c r="N53" s="128" t="str">
        <f t="shared" si="7"/>
        <v/>
      </c>
      <c r="O53" s="129" t="str">
        <f t="shared" si="8"/>
        <v/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</row>
    <row r="54" ht="18.75" customHeight="1">
      <c r="A54" s="118"/>
      <c r="B54" s="119"/>
      <c r="C54" s="120"/>
      <c r="D54" s="121"/>
      <c r="E54" s="122" t="str">
        <f t="shared" si="2"/>
        <v/>
      </c>
      <c r="F54" s="123"/>
      <c r="G54" s="124"/>
      <c r="H54" s="125" t="str">
        <f t="shared" si="3"/>
        <v/>
      </c>
      <c r="I54" s="124"/>
      <c r="J54" s="125" t="str">
        <f t="shared" si="4"/>
        <v/>
      </c>
      <c r="K54" s="126"/>
      <c r="L54" s="103" t="str">
        <f t="shared" si="5"/>
        <v/>
      </c>
      <c r="M54" s="127" t="str">
        <f t="shared" si="6"/>
        <v/>
      </c>
      <c r="N54" s="128" t="str">
        <f t="shared" si="7"/>
        <v/>
      </c>
      <c r="O54" s="129" t="str">
        <f t="shared" si="8"/>
        <v/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</row>
    <row r="55" ht="18.75" customHeight="1">
      <c r="A55" s="118"/>
      <c r="B55" s="119"/>
      <c r="C55" s="120"/>
      <c r="D55" s="121"/>
      <c r="E55" s="122" t="str">
        <f t="shared" si="2"/>
        <v/>
      </c>
      <c r="F55" s="123"/>
      <c r="G55" s="124"/>
      <c r="H55" s="125" t="str">
        <f t="shared" si="3"/>
        <v/>
      </c>
      <c r="I55" s="124"/>
      <c r="J55" s="125" t="str">
        <f t="shared" si="4"/>
        <v/>
      </c>
      <c r="K55" s="126"/>
      <c r="L55" s="103" t="str">
        <f t="shared" si="5"/>
        <v/>
      </c>
      <c r="M55" s="127" t="str">
        <f t="shared" si="6"/>
        <v/>
      </c>
      <c r="N55" s="128" t="str">
        <f t="shared" si="7"/>
        <v/>
      </c>
      <c r="O55" s="129" t="str">
        <f t="shared" si="8"/>
        <v/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</row>
    <row r="56" ht="18.75" customHeight="1">
      <c r="A56" s="118"/>
      <c r="B56" s="119"/>
      <c r="C56" s="120"/>
      <c r="D56" s="121"/>
      <c r="E56" s="122" t="str">
        <f t="shared" si="2"/>
        <v/>
      </c>
      <c r="F56" s="123"/>
      <c r="G56" s="124"/>
      <c r="H56" s="125" t="str">
        <f t="shared" si="3"/>
        <v/>
      </c>
      <c r="I56" s="124"/>
      <c r="J56" s="125" t="str">
        <f t="shared" si="4"/>
        <v/>
      </c>
      <c r="K56" s="126"/>
      <c r="L56" s="103" t="str">
        <f t="shared" si="5"/>
        <v/>
      </c>
      <c r="M56" s="127" t="str">
        <f t="shared" si="6"/>
        <v/>
      </c>
      <c r="N56" s="128" t="str">
        <f t="shared" si="7"/>
        <v/>
      </c>
      <c r="O56" s="129" t="str">
        <f t="shared" si="8"/>
        <v/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</row>
    <row r="57" ht="18.75" customHeight="1">
      <c r="A57" s="118"/>
      <c r="B57" s="119"/>
      <c r="C57" s="120"/>
      <c r="D57" s="121"/>
      <c r="E57" s="122" t="str">
        <f t="shared" si="2"/>
        <v/>
      </c>
      <c r="F57" s="123"/>
      <c r="G57" s="124"/>
      <c r="H57" s="125" t="str">
        <f t="shared" si="3"/>
        <v/>
      </c>
      <c r="I57" s="124"/>
      <c r="J57" s="125" t="str">
        <f t="shared" si="4"/>
        <v/>
      </c>
      <c r="K57" s="126"/>
      <c r="L57" s="103" t="str">
        <f t="shared" si="5"/>
        <v/>
      </c>
      <c r="M57" s="127" t="str">
        <f t="shared" si="6"/>
        <v/>
      </c>
      <c r="N57" s="128" t="str">
        <f t="shared" si="7"/>
        <v/>
      </c>
      <c r="O57" s="129" t="str">
        <f t="shared" si="8"/>
        <v/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</row>
    <row r="58" ht="18.75" customHeight="1">
      <c r="A58" s="118"/>
      <c r="B58" s="119"/>
      <c r="C58" s="120"/>
      <c r="D58" s="121"/>
      <c r="E58" s="122" t="str">
        <f t="shared" si="2"/>
        <v/>
      </c>
      <c r="F58" s="123"/>
      <c r="G58" s="124"/>
      <c r="H58" s="125" t="str">
        <f t="shared" si="3"/>
        <v/>
      </c>
      <c r="I58" s="124"/>
      <c r="J58" s="125" t="str">
        <f t="shared" si="4"/>
        <v/>
      </c>
      <c r="K58" s="126"/>
      <c r="L58" s="103" t="str">
        <f t="shared" si="5"/>
        <v/>
      </c>
      <c r="M58" s="127" t="str">
        <f t="shared" si="6"/>
        <v/>
      </c>
      <c r="N58" s="128" t="str">
        <f t="shared" si="7"/>
        <v/>
      </c>
      <c r="O58" s="129" t="str">
        <f t="shared" si="8"/>
        <v/>
      </c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</row>
    <row r="59" ht="18.75" customHeight="1">
      <c r="A59" s="118"/>
      <c r="B59" s="119"/>
      <c r="C59" s="120"/>
      <c r="D59" s="121"/>
      <c r="E59" s="122" t="str">
        <f t="shared" si="2"/>
        <v/>
      </c>
      <c r="F59" s="123"/>
      <c r="G59" s="124"/>
      <c r="H59" s="125" t="str">
        <f t="shared" si="3"/>
        <v/>
      </c>
      <c r="I59" s="124"/>
      <c r="J59" s="125" t="str">
        <f t="shared" si="4"/>
        <v/>
      </c>
      <c r="K59" s="126"/>
      <c r="L59" s="103" t="str">
        <f t="shared" si="5"/>
        <v/>
      </c>
      <c r="M59" s="127" t="str">
        <f t="shared" si="6"/>
        <v/>
      </c>
      <c r="N59" s="128" t="str">
        <f t="shared" si="7"/>
        <v/>
      </c>
      <c r="O59" s="129" t="str">
        <f t="shared" si="8"/>
        <v/>
      </c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</row>
    <row r="60" ht="18.75" customHeight="1">
      <c r="A60" s="118"/>
      <c r="B60" s="119"/>
      <c r="C60" s="120"/>
      <c r="D60" s="121"/>
      <c r="E60" s="122" t="str">
        <f t="shared" si="2"/>
        <v/>
      </c>
      <c r="F60" s="123"/>
      <c r="G60" s="124"/>
      <c r="H60" s="125" t="str">
        <f t="shared" si="3"/>
        <v/>
      </c>
      <c r="I60" s="124"/>
      <c r="J60" s="125" t="str">
        <f t="shared" si="4"/>
        <v/>
      </c>
      <c r="K60" s="126"/>
      <c r="L60" s="103" t="str">
        <f t="shared" si="5"/>
        <v/>
      </c>
      <c r="M60" s="127" t="str">
        <f t="shared" si="6"/>
        <v/>
      </c>
      <c r="N60" s="128" t="str">
        <f t="shared" si="7"/>
        <v/>
      </c>
      <c r="O60" s="129" t="str">
        <f t="shared" si="8"/>
        <v/>
      </c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</row>
    <row r="61" ht="18.75" customHeight="1">
      <c r="A61" s="118"/>
      <c r="B61" s="119"/>
      <c r="C61" s="120"/>
      <c r="D61" s="121"/>
      <c r="E61" s="122" t="str">
        <f t="shared" si="2"/>
        <v/>
      </c>
      <c r="F61" s="123"/>
      <c r="G61" s="124"/>
      <c r="H61" s="125" t="str">
        <f t="shared" si="3"/>
        <v/>
      </c>
      <c r="I61" s="124"/>
      <c r="J61" s="125" t="str">
        <f t="shared" si="4"/>
        <v/>
      </c>
      <c r="K61" s="126"/>
      <c r="L61" s="103" t="str">
        <f t="shared" si="5"/>
        <v/>
      </c>
      <c r="M61" s="127" t="str">
        <f t="shared" si="6"/>
        <v/>
      </c>
      <c r="N61" s="128" t="str">
        <f t="shared" si="7"/>
        <v/>
      </c>
      <c r="O61" s="129" t="str">
        <f t="shared" si="8"/>
        <v/>
      </c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</row>
    <row r="62" ht="18.75" customHeight="1">
      <c r="A62" s="118"/>
      <c r="B62" s="119"/>
      <c r="C62" s="120"/>
      <c r="D62" s="121"/>
      <c r="E62" s="122" t="str">
        <f t="shared" si="2"/>
        <v/>
      </c>
      <c r="F62" s="123"/>
      <c r="G62" s="124"/>
      <c r="H62" s="125" t="str">
        <f t="shared" si="3"/>
        <v/>
      </c>
      <c r="I62" s="124"/>
      <c r="J62" s="125" t="str">
        <f t="shared" si="4"/>
        <v/>
      </c>
      <c r="K62" s="126"/>
      <c r="L62" s="103" t="str">
        <f t="shared" si="5"/>
        <v/>
      </c>
      <c r="M62" s="127" t="str">
        <f t="shared" si="6"/>
        <v/>
      </c>
      <c r="N62" s="128" t="str">
        <f t="shared" si="7"/>
        <v/>
      </c>
      <c r="O62" s="129" t="str">
        <f t="shared" si="8"/>
        <v/>
      </c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</row>
    <row r="63" ht="18.75" customHeight="1">
      <c r="A63" s="118"/>
      <c r="B63" s="119"/>
      <c r="C63" s="120"/>
      <c r="D63" s="121"/>
      <c r="E63" s="122" t="str">
        <f t="shared" si="2"/>
        <v/>
      </c>
      <c r="F63" s="123"/>
      <c r="G63" s="124"/>
      <c r="H63" s="125" t="str">
        <f t="shared" si="3"/>
        <v/>
      </c>
      <c r="I63" s="124"/>
      <c r="J63" s="125" t="str">
        <f t="shared" si="4"/>
        <v/>
      </c>
      <c r="K63" s="126"/>
      <c r="L63" s="103" t="str">
        <f t="shared" si="5"/>
        <v/>
      </c>
      <c r="M63" s="127" t="str">
        <f t="shared" si="6"/>
        <v/>
      </c>
      <c r="N63" s="128" t="str">
        <f t="shared" si="7"/>
        <v/>
      </c>
      <c r="O63" s="129" t="str">
        <f t="shared" si="8"/>
        <v/>
      </c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</row>
    <row r="64" ht="18.75" customHeight="1">
      <c r="A64" s="118"/>
      <c r="B64" s="119"/>
      <c r="C64" s="120"/>
      <c r="D64" s="121"/>
      <c r="E64" s="122" t="str">
        <f t="shared" si="2"/>
        <v/>
      </c>
      <c r="F64" s="123"/>
      <c r="G64" s="124"/>
      <c r="H64" s="125" t="str">
        <f t="shared" si="3"/>
        <v/>
      </c>
      <c r="I64" s="124"/>
      <c r="J64" s="125" t="str">
        <f t="shared" si="4"/>
        <v/>
      </c>
      <c r="K64" s="126"/>
      <c r="L64" s="103" t="str">
        <f t="shared" si="5"/>
        <v/>
      </c>
      <c r="M64" s="127" t="str">
        <f t="shared" si="6"/>
        <v/>
      </c>
      <c r="N64" s="128" t="str">
        <f t="shared" si="7"/>
        <v/>
      </c>
      <c r="O64" s="129" t="str">
        <f t="shared" si="8"/>
        <v/>
      </c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</row>
    <row r="65" ht="18.75" customHeight="1">
      <c r="A65" s="118"/>
      <c r="B65" s="119"/>
      <c r="C65" s="120"/>
      <c r="D65" s="121"/>
      <c r="E65" s="122" t="str">
        <f t="shared" si="2"/>
        <v/>
      </c>
      <c r="F65" s="123"/>
      <c r="G65" s="124"/>
      <c r="H65" s="125" t="str">
        <f t="shared" si="3"/>
        <v/>
      </c>
      <c r="I65" s="124"/>
      <c r="J65" s="125" t="str">
        <f t="shared" si="4"/>
        <v/>
      </c>
      <c r="K65" s="126"/>
      <c r="L65" s="103" t="str">
        <f t="shared" si="5"/>
        <v/>
      </c>
      <c r="M65" s="127" t="str">
        <f t="shared" si="6"/>
        <v/>
      </c>
      <c r="N65" s="128" t="str">
        <f t="shared" si="7"/>
        <v/>
      </c>
      <c r="O65" s="129" t="str">
        <f t="shared" si="8"/>
        <v/>
      </c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</row>
    <row r="66" ht="18.75" customHeight="1">
      <c r="A66" s="118"/>
      <c r="B66" s="119"/>
      <c r="C66" s="120"/>
      <c r="D66" s="121"/>
      <c r="E66" s="122" t="str">
        <f t="shared" si="2"/>
        <v/>
      </c>
      <c r="F66" s="123"/>
      <c r="G66" s="124"/>
      <c r="H66" s="125" t="str">
        <f t="shared" si="3"/>
        <v/>
      </c>
      <c r="I66" s="124"/>
      <c r="J66" s="125" t="str">
        <f t="shared" si="4"/>
        <v/>
      </c>
      <c r="K66" s="126"/>
      <c r="L66" s="103" t="str">
        <f t="shared" si="5"/>
        <v/>
      </c>
      <c r="M66" s="127" t="str">
        <f t="shared" si="6"/>
        <v/>
      </c>
      <c r="N66" s="128" t="str">
        <f t="shared" si="7"/>
        <v/>
      </c>
      <c r="O66" s="129" t="str">
        <f t="shared" si="8"/>
        <v/>
      </c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</row>
    <row r="67" ht="18.75" customHeight="1">
      <c r="A67" s="118"/>
      <c r="B67" s="119"/>
      <c r="C67" s="120"/>
      <c r="D67" s="121"/>
      <c r="E67" s="122" t="str">
        <f t="shared" si="2"/>
        <v/>
      </c>
      <c r="F67" s="123"/>
      <c r="G67" s="124"/>
      <c r="H67" s="125" t="str">
        <f t="shared" si="3"/>
        <v/>
      </c>
      <c r="I67" s="124"/>
      <c r="J67" s="125" t="str">
        <f t="shared" si="4"/>
        <v/>
      </c>
      <c r="K67" s="126"/>
      <c r="L67" s="103" t="str">
        <f t="shared" si="5"/>
        <v/>
      </c>
      <c r="M67" s="127" t="str">
        <f t="shared" si="6"/>
        <v/>
      </c>
      <c r="N67" s="128" t="str">
        <f t="shared" si="7"/>
        <v/>
      </c>
      <c r="O67" s="129" t="str">
        <f t="shared" si="8"/>
        <v/>
      </c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</row>
    <row r="68" ht="18.75" customHeight="1">
      <c r="A68" s="118"/>
      <c r="B68" s="119"/>
      <c r="C68" s="120"/>
      <c r="D68" s="121"/>
      <c r="E68" s="122" t="str">
        <f t="shared" si="2"/>
        <v/>
      </c>
      <c r="F68" s="123"/>
      <c r="G68" s="124"/>
      <c r="H68" s="125" t="str">
        <f t="shared" si="3"/>
        <v/>
      </c>
      <c r="I68" s="124"/>
      <c r="J68" s="125" t="str">
        <f t="shared" si="4"/>
        <v/>
      </c>
      <c r="K68" s="126"/>
      <c r="L68" s="103" t="str">
        <f t="shared" si="5"/>
        <v/>
      </c>
      <c r="M68" s="127" t="str">
        <f t="shared" si="6"/>
        <v/>
      </c>
      <c r="N68" s="128" t="str">
        <f t="shared" si="7"/>
        <v/>
      </c>
      <c r="O68" s="129" t="str">
        <f t="shared" si="8"/>
        <v/>
      </c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</row>
    <row r="69" ht="18.75" customHeight="1">
      <c r="A69" s="118"/>
      <c r="B69" s="119"/>
      <c r="C69" s="120"/>
      <c r="D69" s="121"/>
      <c r="E69" s="122" t="str">
        <f t="shared" si="2"/>
        <v/>
      </c>
      <c r="F69" s="123"/>
      <c r="G69" s="124"/>
      <c r="H69" s="125" t="str">
        <f t="shared" si="3"/>
        <v/>
      </c>
      <c r="I69" s="124"/>
      <c r="J69" s="125" t="str">
        <f t="shared" si="4"/>
        <v/>
      </c>
      <c r="K69" s="126"/>
      <c r="L69" s="103" t="str">
        <f t="shared" si="5"/>
        <v/>
      </c>
      <c r="M69" s="127" t="str">
        <f t="shared" si="6"/>
        <v/>
      </c>
      <c r="N69" s="128" t="str">
        <f t="shared" si="7"/>
        <v/>
      </c>
      <c r="O69" s="129" t="str">
        <f t="shared" si="8"/>
        <v/>
      </c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</row>
    <row r="70" ht="18.75" customHeight="1">
      <c r="A70" s="118"/>
      <c r="B70" s="119"/>
      <c r="C70" s="120"/>
      <c r="D70" s="121"/>
      <c r="E70" s="122" t="str">
        <f t="shared" si="2"/>
        <v/>
      </c>
      <c r="F70" s="123"/>
      <c r="G70" s="124"/>
      <c r="H70" s="125" t="str">
        <f t="shared" si="3"/>
        <v/>
      </c>
      <c r="I70" s="124"/>
      <c r="J70" s="125" t="str">
        <f t="shared" si="4"/>
        <v/>
      </c>
      <c r="K70" s="126"/>
      <c r="L70" s="103" t="str">
        <f t="shared" si="5"/>
        <v/>
      </c>
      <c r="M70" s="127" t="str">
        <f t="shared" si="6"/>
        <v/>
      </c>
      <c r="N70" s="128" t="str">
        <f t="shared" si="7"/>
        <v/>
      </c>
      <c r="O70" s="129" t="str">
        <f t="shared" si="8"/>
        <v/>
      </c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</row>
    <row r="71" ht="18.75" customHeight="1">
      <c r="A71" s="118"/>
      <c r="B71" s="119"/>
      <c r="C71" s="120"/>
      <c r="D71" s="121"/>
      <c r="E71" s="122" t="str">
        <f t="shared" si="2"/>
        <v/>
      </c>
      <c r="F71" s="123"/>
      <c r="G71" s="124"/>
      <c r="H71" s="125" t="str">
        <f t="shared" si="3"/>
        <v/>
      </c>
      <c r="I71" s="124"/>
      <c r="J71" s="125" t="str">
        <f t="shared" si="4"/>
        <v/>
      </c>
      <c r="K71" s="126"/>
      <c r="L71" s="103" t="str">
        <f t="shared" si="5"/>
        <v/>
      </c>
      <c r="M71" s="127" t="str">
        <f t="shared" si="6"/>
        <v/>
      </c>
      <c r="N71" s="128" t="str">
        <f t="shared" si="7"/>
        <v/>
      </c>
      <c r="O71" s="129" t="str">
        <f t="shared" si="8"/>
        <v/>
      </c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</row>
    <row r="72" ht="18.75" customHeight="1">
      <c r="A72" s="118"/>
      <c r="B72" s="119"/>
      <c r="C72" s="120"/>
      <c r="D72" s="121"/>
      <c r="E72" s="122" t="str">
        <f t="shared" si="2"/>
        <v/>
      </c>
      <c r="F72" s="123"/>
      <c r="G72" s="124"/>
      <c r="H72" s="125" t="str">
        <f t="shared" si="3"/>
        <v/>
      </c>
      <c r="I72" s="124"/>
      <c r="J72" s="125" t="str">
        <f t="shared" si="4"/>
        <v/>
      </c>
      <c r="K72" s="126"/>
      <c r="L72" s="103" t="str">
        <f t="shared" si="5"/>
        <v/>
      </c>
      <c r="M72" s="127" t="str">
        <f t="shared" si="6"/>
        <v/>
      </c>
      <c r="N72" s="128" t="str">
        <f t="shared" si="7"/>
        <v/>
      </c>
      <c r="O72" s="129" t="str">
        <f t="shared" si="8"/>
        <v/>
      </c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</row>
    <row r="73" ht="18.75" customHeight="1">
      <c r="A73" s="118"/>
      <c r="B73" s="119"/>
      <c r="C73" s="120"/>
      <c r="D73" s="121"/>
      <c r="E73" s="122" t="str">
        <f t="shared" si="2"/>
        <v/>
      </c>
      <c r="F73" s="123"/>
      <c r="G73" s="124"/>
      <c r="H73" s="125" t="str">
        <f t="shared" si="3"/>
        <v/>
      </c>
      <c r="I73" s="124"/>
      <c r="J73" s="125" t="str">
        <f t="shared" si="4"/>
        <v/>
      </c>
      <c r="K73" s="126"/>
      <c r="L73" s="103" t="str">
        <f t="shared" si="5"/>
        <v/>
      </c>
      <c r="M73" s="127" t="str">
        <f t="shared" si="6"/>
        <v/>
      </c>
      <c r="N73" s="128" t="str">
        <f t="shared" si="7"/>
        <v/>
      </c>
      <c r="O73" s="129" t="str">
        <f t="shared" si="8"/>
        <v/>
      </c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</row>
    <row r="74" ht="18.75" customHeight="1">
      <c r="A74" s="118"/>
      <c r="B74" s="119"/>
      <c r="C74" s="120"/>
      <c r="D74" s="121"/>
      <c r="E74" s="122" t="str">
        <f t="shared" si="2"/>
        <v/>
      </c>
      <c r="F74" s="123"/>
      <c r="G74" s="124"/>
      <c r="H74" s="125" t="str">
        <f t="shared" si="3"/>
        <v/>
      </c>
      <c r="I74" s="124"/>
      <c r="J74" s="125" t="str">
        <f t="shared" si="4"/>
        <v/>
      </c>
      <c r="K74" s="126"/>
      <c r="L74" s="103" t="str">
        <f t="shared" si="5"/>
        <v/>
      </c>
      <c r="M74" s="127" t="str">
        <f t="shared" si="6"/>
        <v/>
      </c>
      <c r="N74" s="128" t="str">
        <f t="shared" si="7"/>
        <v/>
      </c>
      <c r="O74" s="129" t="str">
        <f t="shared" si="8"/>
        <v/>
      </c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</row>
    <row r="75" ht="18.75" customHeight="1">
      <c r="A75" s="118"/>
      <c r="B75" s="119"/>
      <c r="C75" s="120"/>
      <c r="D75" s="121"/>
      <c r="E75" s="122" t="str">
        <f t="shared" si="2"/>
        <v/>
      </c>
      <c r="F75" s="123"/>
      <c r="G75" s="124"/>
      <c r="H75" s="125" t="str">
        <f t="shared" si="3"/>
        <v/>
      </c>
      <c r="I75" s="124"/>
      <c r="J75" s="125" t="str">
        <f t="shared" si="4"/>
        <v/>
      </c>
      <c r="K75" s="126"/>
      <c r="L75" s="103" t="str">
        <f t="shared" si="5"/>
        <v/>
      </c>
      <c r="M75" s="127" t="str">
        <f t="shared" si="6"/>
        <v/>
      </c>
      <c r="N75" s="128" t="str">
        <f t="shared" si="7"/>
        <v/>
      </c>
      <c r="O75" s="129" t="str">
        <f t="shared" si="8"/>
        <v/>
      </c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</row>
    <row r="76" ht="18.75" customHeight="1">
      <c r="A76" s="118"/>
      <c r="B76" s="119"/>
      <c r="C76" s="120"/>
      <c r="D76" s="121"/>
      <c r="E76" s="122" t="str">
        <f t="shared" si="2"/>
        <v/>
      </c>
      <c r="F76" s="123"/>
      <c r="G76" s="124"/>
      <c r="H76" s="125" t="str">
        <f t="shared" si="3"/>
        <v/>
      </c>
      <c r="I76" s="124"/>
      <c r="J76" s="125" t="str">
        <f t="shared" si="4"/>
        <v/>
      </c>
      <c r="K76" s="126"/>
      <c r="L76" s="103" t="str">
        <f t="shared" si="5"/>
        <v/>
      </c>
      <c r="M76" s="127" t="str">
        <f t="shared" si="6"/>
        <v/>
      </c>
      <c r="N76" s="128" t="str">
        <f t="shared" si="7"/>
        <v/>
      </c>
      <c r="O76" s="129" t="str">
        <f t="shared" si="8"/>
        <v/>
      </c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</row>
    <row r="77" ht="18.75" customHeight="1">
      <c r="A77" s="118"/>
      <c r="B77" s="119"/>
      <c r="C77" s="120"/>
      <c r="D77" s="121"/>
      <c r="E77" s="122" t="str">
        <f t="shared" si="2"/>
        <v/>
      </c>
      <c r="F77" s="123"/>
      <c r="G77" s="124"/>
      <c r="H77" s="125" t="str">
        <f t="shared" si="3"/>
        <v/>
      </c>
      <c r="I77" s="124"/>
      <c r="J77" s="125" t="str">
        <f t="shared" si="4"/>
        <v/>
      </c>
      <c r="K77" s="126"/>
      <c r="L77" s="103" t="str">
        <f t="shared" si="5"/>
        <v/>
      </c>
      <c r="M77" s="127" t="str">
        <f t="shared" si="6"/>
        <v/>
      </c>
      <c r="N77" s="128" t="str">
        <f t="shared" si="7"/>
        <v/>
      </c>
      <c r="O77" s="129" t="str">
        <f t="shared" si="8"/>
        <v/>
      </c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</row>
    <row r="78" ht="18.75" customHeight="1">
      <c r="A78" s="118"/>
      <c r="B78" s="119"/>
      <c r="C78" s="120"/>
      <c r="D78" s="121"/>
      <c r="E78" s="122" t="str">
        <f t="shared" si="2"/>
        <v/>
      </c>
      <c r="F78" s="123"/>
      <c r="G78" s="124"/>
      <c r="H78" s="125" t="str">
        <f t="shared" si="3"/>
        <v/>
      </c>
      <c r="I78" s="124"/>
      <c r="J78" s="125" t="str">
        <f t="shared" si="4"/>
        <v/>
      </c>
      <c r="K78" s="126"/>
      <c r="L78" s="103" t="str">
        <f t="shared" si="5"/>
        <v/>
      </c>
      <c r="M78" s="127" t="str">
        <f t="shared" si="6"/>
        <v/>
      </c>
      <c r="N78" s="128" t="str">
        <f t="shared" si="7"/>
        <v/>
      </c>
      <c r="O78" s="129" t="str">
        <f t="shared" si="8"/>
        <v/>
      </c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</row>
    <row r="79" ht="18.75" customHeight="1">
      <c r="A79" s="118"/>
      <c r="B79" s="119"/>
      <c r="C79" s="120"/>
      <c r="D79" s="121"/>
      <c r="E79" s="122" t="str">
        <f t="shared" si="2"/>
        <v/>
      </c>
      <c r="F79" s="123"/>
      <c r="G79" s="124"/>
      <c r="H79" s="125" t="str">
        <f t="shared" si="3"/>
        <v/>
      </c>
      <c r="I79" s="124"/>
      <c r="J79" s="125" t="str">
        <f t="shared" si="4"/>
        <v/>
      </c>
      <c r="K79" s="126"/>
      <c r="L79" s="103" t="str">
        <f t="shared" si="5"/>
        <v/>
      </c>
      <c r="M79" s="127" t="str">
        <f t="shared" si="6"/>
        <v/>
      </c>
      <c r="N79" s="128" t="str">
        <f t="shared" si="7"/>
        <v/>
      </c>
      <c r="O79" s="129" t="str">
        <f t="shared" si="8"/>
        <v/>
      </c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</row>
    <row r="80" ht="18.75" customHeight="1">
      <c r="A80" s="118"/>
      <c r="B80" s="119"/>
      <c r="C80" s="120"/>
      <c r="D80" s="121"/>
      <c r="E80" s="122" t="str">
        <f t="shared" si="2"/>
        <v/>
      </c>
      <c r="F80" s="123"/>
      <c r="G80" s="124"/>
      <c r="H80" s="125" t="str">
        <f t="shared" si="3"/>
        <v/>
      </c>
      <c r="I80" s="124"/>
      <c r="J80" s="125" t="str">
        <f t="shared" si="4"/>
        <v/>
      </c>
      <c r="K80" s="126"/>
      <c r="L80" s="103" t="str">
        <f t="shared" si="5"/>
        <v/>
      </c>
      <c r="M80" s="127" t="str">
        <f t="shared" si="6"/>
        <v/>
      </c>
      <c r="N80" s="128" t="str">
        <f t="shared" si="7"/>
        <v/>
      </c>
      <c r="O80" s="129" t="str">
        <f t="shared" si="8"/>
        <v/>
      </c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</row>
    <row r="81" ht="18.75" customHeight="1">
      <c r="A81" s="118"/>
      <c r="B81" s="119"/>
      <c r="C81" s="120"/>
      <c r="D81" s="121"/>
      <c r="E81" s="122" t="str">
        <f t="shared" si="2"/>
        <v/>
      </c>
      <c r="F81" s="123"/>
      <c r="G81" s="124"/>
      <c r="H81" s="125" t="str">
        <f t="shared" si="3"/>
        <v/>
      </c>
      <c r="I81" s="124"/>
      <c r="J81" s="125" t="str">
        <f t="shared" si="4"/>
        <v/>
      </c>
      <c r="K81" s="126"/>
      <c r="L81" s="103" t="str">
        <f t="shared" si="5"/>
        <v/>
      </c>
      <c r="M81" s="127" t="str">
        <f t="shared" si="6"/>
        <v/>
      </c>
      <c r="N81" s="128" t="str">
        <f t="shared" si="7"/>
        <v/>
      </c>
      <c r="O81" s="129" t="str">
        <f t="shared" si="8"/>
        <v/>
      </c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</row>
    <row r="82" ht="18.75" customHeight="1">
      <c r="A82" s="118"/>
      <c r="B82" s="119"/>
      <c r="C82" s="120"/>
      <c r="D82" s="121"/>
      <c r="E82" s="122" t="str">
        <f t="shared" si="2"/>
        <v/>
      </c>
      <c r="F82" s="123"/>
      <c r="G82" s="124"/>
      <c r="H82" s="125" t="str">
        <f t="shared" si="3"/>
        <v/>
      </c>
      <c r="I82" s="124"/>
      <c r="J82" s="125" t="str">
        <f t="shared" si="4"/>
        <v/>
      </c>
      <c r="K82" s="126"/>
      <c r="L82" s="103" t="str">
        <f t="shared" si="5"/>
        <v/>
      </c>
      <c r="M82" s="127" t="str">
        <f t="shared" si="6"/>
        <v/>
      </c>
      <c r="N82" s="128" t="str">
        <f t="shared" si="7"/>
        <v/>
      </c>
      <c r="O82" s="129" t="str">
        <f t="shared" si="8"/>
        <v/>
      </c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</row>
    <row r="83" ht="18.75" customHeight="1">
      <c r="A83" s="118"/>
      <c r="B83" s="119"/>
      <c r="C83" s="120"/>
      <c r="D83" s="121"/>
      <c r="E83" s="122" t="str">
        <f t="shared" si="2"/>
        <v/>
      </c>
      <c r="F83" s="123"/>
      <c r="G83" s="124"/>
      <c r="H83" s="125" t="str">
        <f t="shared" si="3"/>
        <v/>
      </c>
      <c r="I83" s="124"/>
      <c r="J83" s="125" t="str">
        <f t="shared" si="4"/>
        <v/>
      </c>
      <c r="K83" s="126"/>
      <c r="L83" s="103" t="str">
        <f t="shared" si="5"/>
        <v/>
      </c>
      <c r="M83" s="127" t="str">
        <f t="shared" si="6"/>
        <v/>
      </c>
      <c r="N83" s="128" t="str">
        <f t="shared" si="7"/>
        <v/>
      </c>
      <c r="O83" s="129" t="str">
        <f t="shared" si="8"/>
        <v/>
      </c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</row>
    <row r="84" ht="18.75" customHeight="1">
      <c r="A84" s="118"/>
      <c r="B84" s="119"/>
      <c r="C84" s="120"/>
      <c r="D84" s="121"/>
      <c r="E84" s="122" t="str">
        <f t="shared" si="2"/>
        <v/>
      </c>
      <c r="F84" s="123"/>
      <c r="G84" s="124"/>
      <c r="H84" s="125" t="str">
        <f t="shared" si="3"/>
        <v/>
      </c>
      <c r="I84" s="124"/>
      <c r="J84" s="125" t="str">
        <f t="shared" si="4"/>
        <v/>
      </c>
      <c r="K84" s="126"/>
      <c r="L84" s="103" t="str">
        <f t="shared" si="5"/>
        <v/>
      </c>
      <c r="M84" s="127" t="str">
        <f t="shared" si="6"/>
        <v/>
      </c>
      <c r="N84" s="128" t="str">
        <f t="shared" si="7"/>
        <v/>
      </c>
      <c r="O84" s="129" t="str">
        <f t="shared" si="8"/>
        <v/>
      </c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</row>
    <row r="85" ht="18.75" customHeight="1">
      <c r="A85" s="118"/>
      <c r="B85" s="119"/>
      <c r="C85" s="120"/>
      <c r="D85" s="121"/>
      <c r="E85" s="122" t="str">
        <f t="shared" si="2"/>
        <v/>
      </c>
      <c r="F85" s="123"/>
      <c r="G85" s="124"/>
      <c r="H85" s="125" t="str">
        <f t="shared" si="3"/>
        <v/>
      </c>
      <c r="I85" s="124"/>
      <c r="J85" s="125" t="str">
        <f t="shared" si="4"/>
        <v/>
      </c>
      <c r="K85" s="126"/>
      <c r="L85" s="103" t="str">
        <f t="shared" si="5"/>
        <v/>
      </c>
      <c r="M85" s="127" t="str">
        <f t="shared" si="6"/>
        <v/>
      </c>
      <c r="N85" s="128" t="str">
        <f t="shared" si="7"/>
        <v/>
      </c>
      <c r="O85" s="129" t="str">
        <f t="shared" si="8"/>
        <v/>
      </c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</row>
    <row r="86" ht="18.75" customHeight="1">
      <c r="A86" s="118"/>
      <c r="B86" s="119"/>
      <c r="C86" s="120"/>
      <c r="D86" s="121"/>
      <c r="E86" s="122" t="str">
        <f t="shared" si="2"/>
        <v/>
      </c>
      <c r="F86" s="123"/>
      <c r="G86" s="124"/>
      <c r="H86" s="125" t="str">
        <f t="shared" si="3"/>
        <v/>
      </c>
      <c r="I86" s="124"/>
      <c r="J86" s="125" t="str">
        <f t="shared" si="4"/>
        <v/>
      </c>
      <c r="K86" s="126"/>
      <c r="L86" s="103" t="str">
        <f t="shared" si="5"/>
        <v/>
      </c>
      <c r="M86" s="127" t="str">
        <f t="shared" si="6"/>
        <v/>
      </c>
      <c r="N86" s="128" t="str">
        <f t="shared" si="7"/>
        <v/>
      </c>
      <c r="O86" s="129" t="str">
        <f t="shared" si="8"/>
        <v/>
      </c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</row>
    <row r="87" ht="18.75" customHeight="1">
      <c r="A87" s="118"/>
      <c r="B87" s="119"/>
      <c r="C87" s="120"/>
      <c r="D87" s="121"/>
      <c r="E87" s="122" t="str">
        <f t="shared" si="2"/>
        <v/>
      </c>
      <c r="F87" s="123"/>
      <c r="G87" s="124"/>
      <c r="H87" s="125" t="str">
        <f t="shared" si="3"/>
        <v/>
      </c>
      <c r="I87" s="124"/>
      <c r="J87" s="125" t="str">
        <f t="shared" si="4"/>
        <v/>
      </c>
      <c r="K87" s="126"/>
      <c r="L87" s="103" t="str">
        <f t="shared" si="5"/>
        <v/>
      </c>
      <c r="M87" s="127" t="str">
        <f t="shared" si="6"/>
        <v/>
      </c>
      <c r="N87" s="128" t="str">
        <f t="shared" si="7"/>
        <v/>
      </c>
      <c r="O87" s="129" t="str">
        <f t="shared" si="8"/>
        <v/>
      </c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</row>
    <row r="88" ht="18.75" customHeight="1">
      <c r="A88" s="118"/>
      <c r="B88" s="119"/>
      <c r="C88" s="120"/>
      <c r="D88" s="121"/>
      <c r="E88" s="122" t="str">
        <f t="shared" si="2"/>
        <v/>
      </c>
      <c r="F88" s="123"/>
      <c r="G88" s="124"/>
      <c r="H88" s="125" t="str">
        <f t="shared" si="3"/>
        <v/>
      </c>
      <c r="I88" s="124"/>
      <c r="J88" s="125" t="str">
        <f t="shared" si="4"/>
        <v/>
      </c>
      <c r="K88" s="126"/>
      <c r="L88" s="103" t="str">
        <f t="shared" si="5"/>
        <v/>
      </c>
      <c r="M88" s="127" t="str">
        <f t="shared" si="6"/>
        <v/>
      </c>
      <c r="N88" s="128" t="str">
        <f t="shared" si="7"/>
        <v/>
      </c>
      <c r="O88" s="129" t="str">
        <f t="shared" si="8"/>
        <v/>
      </c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</row>
    <row r="89" ht="18.75" customHeight="1">
      <c r="A89" s="118"/>
      <c r="B89" s="119"/>
      <c r="C89" s="120"/>
      <c r="D89" s="121"/>
      <c r="E89" s="122" t="str">
        <f t="shared" si="2"/>
        <v/>
      </c>
      <c r="F89" s="123"/>
      <c r="G89" s="124"/>
      <c r="H89" s="125" t="str">
        <f t="shared" si="3"/>
        <v/>
      </c>
      <c r="I89" s="124"/>
      <c r="J89" s="125" t="str">
        <f t="shared" si="4"/>
        <v/>
      </c>
      <c r="K89" s="126"/>
      <c r="L89" s="103" t="str">
        <f t="shared" si="5"/>
        <v/>
      </c>
      <c r="M89" s="127" t="str">
        <f t="shared" si="6"/>
        <v/>
      </c>
      <c r="N89" s="128" t="str">
        <f t="shared" si="7"/>
        <v/>
      </c>
      <c r="O89" s="129" t="str">
        <f t="shared" si="8"/>
        <v/>
      </c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</row>
    <row r="90" ht="18.75" customHeight="1">
      <c r="A90" s="118"/>
      <c r="B90" s="119"/>
      <c r="C90" s="120"/>
      <c r="D90" s="121"/>
      <c r="E90" s="122" t="str">
        <f t="shared" si="2"/>
        <v/>
      </c>
      <c r="F90" s="123"/>
      <c r="G90" s="124"/>
      <c r="H90" s="125" t="str">
        <f t="shared" si="3"/>
        <v/>
      </c>
      <c r="I90" s="124"/>
      <c r="J90" s="125" t="str">
        <f t="shared" si="4"/>
        <v/>
      </c>
      <c r="K90" s="126"/>
      <c r="L90" s="103" t="str">
        <f t="shared" si="5"/>
        <v/>
      </c>
      <c r="M90" s="127" t="str">
        <f t="shared" si="6"/>
        <v/>
      </c>
      <c r="N90" s="128" t="str">
        <f t="shared" si="7"/>
        <v/>
      </c>
      <c r="O90" s="129" t="str">
        <f t="shared" si="8"/>
        <v/>
      </c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</row>
    <row r="91" ht="18.75" customHeight="1">
      <c r="A91" s="118"/>
      <c r="B91" s="119"/>
      <c r="C91" s="120"/>
      <c r="D91" s="121"/>
      <c r="E91" s="122" t="str">
        <f t="shared" si="2"/>
        <v/>
      </c>
      <c r="F91" s="123"/>
      <c r="G91" s="124"/>
      <c r="H91" s="125" t="str">
        <f t="shared" si="3"/>
        <v/>
      </c>
      <c r="I91" s="124"/>
      <c r="J91" s="125" t="str">
        <f t="shared" si="4"/>
        <v/>
      </c>
      <c r="K91" s="126"/>
      <c r="L91" s="103" t="str">
        <f t="shared" si="5"/>
        <v/>
      </c>
      <c r="M91" s="127" t="str">
        <f t="shared" si="6"/>
        <v/>
      </c>
      <c r="N91" s="128" t="str">
        <f t="shared" si="7"/>
        <v/>
      </c>
      <c r="O91" s="129" t="str">
        <f t="shared" si="8"/>
        <v/>
      </c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</row>
    <row r="92" ht="18.75" customHeight="1">
      <c r="A92" s="118"/>
      <c r="B92" s="119"/>
      <c r="C92" s="120"/>
      <c r="D92" s="121"/>
      <c r="E92" s="122" t="str">
        <f t="shared" si="2"/>
        <v/>
      </c>
      <c r="F92" s="123"/>
      <c r="G92" s="124"/>
      <c r="H92" s="125" t="str">
        <f t="shared" si="3"/>
        <v/>
      </c>
      <c r="I92" s="124"/>
      <c r="J92" s="125" t="str">
        <f t="shared" si="4"/>
        <v/>
      </c>
      <c r="K92" s="126"/>
      <c r="L92" s="103" t="str">
        <f t="shared" si="5"/>
        <v/>
      </c>
      <c r="M92" s="127" t="str">
        <f t="shared" si="6"/>
        <v/>
      </c>
      <c r="N92" s="128" t="str">
        <f t="shared" si="7"/>
        <v/>
      </c>
      <c r="O92" s="129" t="str">
        <f t="shared" si="8"/>
        <v/>
      </c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</row>
    <row r="93" ht="18.75" customHeight="1">
      <c r="A93" s="118"/>
      <c r="B93" s="119"/>
      <c r="C93" s="120"/>
      <c r="D93" s="121"/>
      <c r="E93" s="122" t="str">
        <f t="shared" si="2"/>
        <v/>
      </c>
      <c r="F93" s="123"/>
      <c r="G93" s="124"/>
      <c r="H93" s="125" t="str">
        <f t="shared" si="3"/>
        <v/>
      </c>
      <c r="I93" s="124"/>
      <c r="J93" s="125" t="str">
        <f t="shared" si="4"/>
        <v/>
      </c>
      <c r="K93" s="126"/>
      <c r="L93" s="103" t="str">
        <f t="shared" si="5"/>
        <v/>
      </c>
      <c r="M93" s="127" t="str">
        <f t="shared" si="6"/>
        <v/>
      </c>
      <c r="N93" s="128" t="str">
        <f t="shared" si="7"/>
        <v/>
      </c>
      <c r="O93" s="129" t="str">
        <f t="shared" si="8"/>
        <v/>
      </c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</row>
    <row r="94" ht="18.75" customHeight="1">
      <c r="A94" s="118"/>
      <c r="B94" s="119"/>
      <c r="C94" s="120"/>
      <c r="D94" s="121"/>
      <c r="E94" s="122" t="str">
        <f t="shared" si="2"/>
        <v/>
      </c>
      <c r="F94" s="123"/>
      <c r="G94" s="124"/>
      <c r="H94" s="125" t="str">
        <f t="shared" si="3"/>
        <v/>
      </c>
      <c r="I94" s="124"/>
      <c r="J94" s="125" t="str">
        <f t="shared" si="4"/>
        <v/>
      </c>
      <c r="K94" s="126"/>
      <c r="L94" s="103" t="str">
        <f t="shared" si="5"/>
        <v/>
      </c>
      <c r="M94" s="127" t="str">
        <f t="shared" si="6"/>
        <v/>
      </c>
      <c r="N94" s="128" t="str">
        <f t="shared" si="7"/>
        <v/>
      </c>
      <c r="O94" s="129" t="str">
        <f t="shared" si="8"/>
        <v/>
      </c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</row>
    <row r="95" ht="18.75" customHeight="1">
      <c r="A95" s="118"/>
      <c r="B95" s="119"/>
      <c r="C95" s="120"/>
      <c r="D95" s="121"/>
      <c r="E95" s="122" t="str">
        <f t="shared" si="2"/>
        <v/>
      </c>
      <c r="F95" s="123"/>
      <c r="G95" s="124"/>
      <c r="H95" s="125" t="str">
        <f t="shared" si="3"/>
        <v/>
      </c>
      <c r="I95" s="124"/>
      <c r="J95" s="125" t="str">
        <f t="shared" si="4"/>
        <v/>
      </c>
      <c r="K95" s="126"/>
      <c r="L95" s="103" t="str">
        <f t="shared" si="5"/>
        <v/>
      </c>
      <c r="M95" s="127" t="str">
        <f t="shared" si="6"/>
        <v/>
      </c>
      <c r="N95" s="128" t="str">
        <f t="shared" si="7"/>
        <v/>
      </c>
      <c r="O95" s="129" t="str">
        <f t="shared" si="8"/>
        <v/>
      </c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</row>
    <row r="96" ht="18.75" customHeight="1">
      <c r="A96" s="118"/>
      <c r="B96" s="119"/>
      <c r="C96" s="120"/>
      <c r="D96" s="121"/>
      <c r="E96" s="122" t="str">
        <f t="shared" si="2"/>
        <v/>
      </c>
      <c r="F96" s="123"/>
      <c r="G96" s="124"/>
      <c r="H96" s="125" t="str">
        <f t="shared" si="3"/>
        <v/>
      </c>
      <c r="I96" s="124"/>
      <c r="J96" s="125" t="str">
        <f t="shared" si="4"/>
        <v/>
      </c>
      <c r="K96" s="126"/>
      <c r="L96" s="103" t="str">
        <f t="shared" si="5"/>
        <v/>
      </c>
      <c r="M96" s="127" t="str">
        <f t="shared" si="6"/>
        <v/>
      </c>
      <c r="N96" s="128" t="str">
        <f t="shared" si="7"/>
        <v/>
      </c>
      <c r="O96" s="129" t="str">
        <f t="shared" si="8"/>
        <v/>
      </c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</row>
    <row r="97" ht="18.75" customHeight="1">
      <c r="A97" s="118"/>
      <c r="B97" s="119"/>
      <c r="C97" s="120"/>
      <c r="D97" s="121"/>
      <c r="E97" s="122" t="str">
        <f t="shared" si="2"/>
        <v/>
      </c>
      <c r="F97" s="123"/>
      <c r="G97" s="124"/>
      <c r="H97" s="125" t="str">
        <f t="shared" si="3"/>
        <v/>
      </c>
      <c r="I97" s="124"/>
      <c r="J97" s="125" t="str">
        <f t="shared" si="4"/>
        <v/>
      </c>
      <c r="K97" s="126"/>
      <c r="L97" s="103" t="str">
        <f t="shared" si="5"/>
        <v/>
      </c>
      <c r="M97" s="127" t="str">
        <f t="shared" si="6"/>
        <v/>
      </c>
      <c r="N97" s="128" t="str">
        <f t="shared" si="7"/>
        <v/>
      </c>
      <c r="O97" s="129" t="str">
        <f t="shared" si="8"/>
        <v/>
      </c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</row>
    <row r="98" ht="18.75" customHeight="1">
      <c r="A98" s="118"/>
      <c r="B98" s="119"/>
      <c r="C98" s="120"/>
      <c r="D98" s="121"/>
      <c r="E98" s="122" t="str">
        <f t="shared" si="2"/>
        <v/>
      </c>
      <c r="F98" s="123"/>
      <c r="G98" s="124"/>
      <c r="H98" s="125" t="str">
        <f t="shared" si="3"/>
        <v/>
      </c>
      <c r="I98" s="124"/>
      <c r="J98" s="125" t="str">
        <f t="shared" si="4"/>
        <v/>
      </c>
      <c r="K98" s="126"/>
      <c r="L98" s="103" t="str">
        <f t="shared" si="5"/>
        <v/>
      </c>
      <c r="M98" s="127" t="str">
        <f t="shared" si="6"/>
        <v/>
      </c>
      <c r="N98" s="128" t="str">
        <f t="shared" si="7"/>
        <v/>
      </c>
      <c r="O98" s="129" t="str">
        <f t="shared" si="8"/>
        <v/>
      </c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</row>
    <row r="99" ht="18.75" customHeight="1">
      <c r="A99" s="118"/>
      <c r="B99" s="119"/>
      <c r="C99" s="120"/>
      <c r="D99" s="121"/>
      <c r="E99" s="122" t="str">
        <f t="shared" si="2"/>
        <v/>
      </c>
      <c r="F99" s="123"/>
      <c r="G99" s="124"/>
      <c r="H99" s="125" t="str">
        <f t="shared" si="3"/>
        <v/>
      </c>
      <c r="I99" s="124"/>
      <c r="J99" s="125" t="str">
        <f t="shared" si="4"/>
        <v/>
      </c>
      <c r="K99" s="126"/>
      <c r="L99" s="103" t="str">
        <f t="shared" si="5"/>
        <v/>
      </c>
      <c r="M99" s="127" t="str">
        <f t="shared" si="6"/>
        <v/>
      </c>
      <c r="N99" s="128" t="str">
        <f t="shared" si="7"/>
        <v/>
      </c>
      <c r="O99" s="129" t="str">
        <f t="shared" si="8"/>
        <v/>
      </c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</row>
    <row r="100" ht="18.75" customHeight="1">
      <c r="A100" s="118"/>
      <c r="B100" s="119"/>
      <c r="C100" s="120"/>
      <c r="D100" s="121"/>
      <c r="E100" s="122" t="str">
        <f t="shared" si="2"/>
        <v/>
      </c>
      <c r="F100" s="123"/>
      <c r="G100" s="124"/>
      <c r="H100" s="125" t="str">
        <f t="shared" si="3"/>
        <v/>
      </c>
      <c r="I100" s="124"/>
      <c r="J100" s="125" t="str">
        <f t="shared" si="4"/>
        <v/>
      </c>
      <c r="K100" s="126"/>
      <c r="L100" s="103" t="str">
        <f t="shared" si="5"/>
        <v/>
      </c>
      <c r="M100" s="127" t="str">
        <f t="shared" si="6"/>
        <v/>
      </c>
      <c r="N100" s="128" t="str">
        <f t="shared" si="7"/>
        <v/>
      </c>
      <c r="O100" s="129" t="str">
        <f t="shared" si="8"/>
        <v/>
      </c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</row>
    <row r="101" ht="18.75" customHeight="1">
      <c r="A101" s="118"/>
      <c r="B101" s="130"/>
      <c r="C101" s="120"/>
      <c r="D101" s="121"/>
      <c r="E101" s="122" t="str">
        <f t="shared" si="2"/>
        <v/>
      </c>
      <c r="F101" s="131"/>
      <c r="G101" s="124"/>
      <c r="H101" s="125" t="str">
        <f t="shared" si="3"/>
        <v/>
      </c>
      <c r="I101" s="124"/>
      <c r="J101" s="125" t="str">
        <f t="shared" si="4"/>
        <v/>
      </c>
      <c r="K101" s="130"/>
      <c r="L101" s="103" t="str">
        <f t="shared" si="5"/>
        <v/>
      </c>
      <c r="M101" s="127" t="str">
        <f t="shared" si="6"/>
        <v/>
      </c>
      <c r="N101" s="128" t="str">
        <f t="shared" si="7"/>
        <v/>
      </c>
      <c r="O101" s="129" t="str">
        <f t="shared" si="8"/>
        <v/>
      </c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</row>
    <row r="102" ht="18.75" customHeight="1">
      <c r="A102" s="118"/>
      <c r="B102" s="130"/>
      <c r="C102" s="120"/>
      <c r="D102" s="121"/>
      <c r="E102" s="122" t="str">
        <f t="shared" si="2"/>
        <v/>
      </c>
      <c r="F102" s="131"/>
      <c r="G102" s="124"/>
      <c r="H102" s="125" t="str">
        <f t="shared" si="3"/>
        <v/>
      </c>
      <c r="I102" s="124"/>
      <c r="J102" s="125" t="str">
        <f t="shared" si="4"/>
        <v/>
      </c>
      <c r="K102" s="130"/>
      <c r="L102" s="103" t="str">
        <f t="shared" si="5"/>
        <v/>
      </c>
      <c r="M102" s="127" t="str">
        <f t="shared" si="6"/>
        <v/>
      </c>
      <c r="N102" s="128" t="str">
        <f t="shared" si="7"/>
        <v/>
      </c>
      <c r="O102" s="129" t="str">
        <f t="shared" si="8"/>
        <v/>
      </c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</row>
    <row r="103" ht="18.75" customHeight="1">
      <c r="A103" s="118"/>
      <c r="B103" s="130"/>
      <c r="C103" s="120"/>
      <c r="D103" s="121"/>
      <c r="E103" s="122" t="str">
        <f t="shared" si="2"/>
        <v/>
      </c>
      <c r="F103" s="131"/>
      <c r="G103" s="124"/>
      <c r="H103" s="125" t="str">
        <f t="shared" si="3"/>
        <v/>
      </c>
      <c r="I103" s="124"/>
      <c r="J103" s="125" t="str">
        <f t="shared" si="4"/>
        <v/>
      </c>
      <c r="K103" s="130"/>
      <c r="L103" s="103" t="str">
        <f t="shared" si="5"/>
        <v/>
      </c>
      <c r="M103" s="127" t="str">
        <f t="shared" si="6"/>
        <v/>
      </c>
      <c r="N103" s="128" t="str">
        <f t="shared" si="7"/>
        <v/>
      </c>
      <c r="O103" s="129" t="str">
        <f t="shared" si="8"/>
        <v/>
      </c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</row>
    <row r="104" ht="18.75" customHeight="1">
      <c r="A104" s="118"/>
      <c r="B104" s="130"/>
      <c r="C104" s="120"/>
      <c r="D104" s="121"/>
      <c r="E104" s="122" t="str">
        <f t="shared" si="2"/>
        <v/>
      </c>
      <c r="F104" s="131"/>
      <c r="G104" s="124"/>
      <c r="H104" s="125" t="str">
        <f t="shared" si="3"/>
        <v/>
      </c>
      <c r="I104" s="124"/>
      <c r="J104" s="125" t="str">
        <f t="shared" si="4"/>
        <v/>
      </c>
      <c r="K104" s="130"/>
      <c r="L104" s="103" t="str">
        <f t="shared" si="5"/>
        <v/>
      </c>
      <c r="M104" s="127" t="str">
        <f t="shared" si="6"/>
        <v/>
      </c>
      <c r="N104" s="128" t="str">
        <f t="shared" si="7"/>
        <v/>
      </c>
      <c r="O104" s="129" t="str">
        <f t="shared" si="8"/>
        <v/>
      </c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</row>
    <row r="105" ht="18.75" customHeight="1">
      <c r="A105" s="132"/>
      <c r="B105" s="133"/>
      <c r="C105" s="120"/>
      <c r="D105" s="121"/>
      <c r="E105" s="122" t="str">
        <f t="shared" si="2"/>
        <v/>
      </c>
      <c r="F105" s="134"/>
      <c r="G105" s="135"/>
      <c r="H105" s="125" t="str">
        <f t="shared" si="3"/>
        <v/>
      </c>
      <c r="I105" s="135"/>
      <c r="J105" s="125" t="str">
        <f t="shared" si="4"/>
        <v/>
      </c>
      <c r="K105" s="133"/>
      <c r="L105" s="103" t="str">
        <f t="shared" si="5"/>
        <v/>
      </c>
      <c r="M105" s="127" t="str">
        <f t="shared" si="6"/>
        <v/>
      </c>
      <c r="N105" s="128" t="str">
        <f t="shared" si="7"/>
        <v/>
      </c>
      <c r="O105" s="129" t="str">
        <f t="shared" si="8"/>
        <v/>
      </c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</row>
    <row r="106" ht="18.75" customHeight="1">
      <c r="A106" s="132"/>
      <c r="B106" s="133"/>
      <c r="C106" s="120"/>
      <c r="D106" s="121"/>
      <c r="E106" s="122" t="str">
        <f t="shared" si="2"/>
        <v/>
      </c>
      <c r="F106" s="134"/>
      <c r="G106" s="135"/>
      <c r="H106" s="125" t="str">
        <f t="shared" si="3"/>
        <v/>
      </c>
      <c r="I106" s="135"/>
      <c r="J106" s="125" t="str">
        <f t="shared" si="4"/>
        <v/>
      </c>
      <c r="K106" s="133"/>
      <c r="L106" s="103" t="str">
        <f t="shared" si="5"/>
        <v/>
      </c>
      <c r="M106" s="127" t="str">
        <f t="shared" si="6"/>
        <v/>
      </c>
      <c r="N106" s="128" t="str">
        <f t="shared" si="7"/>
        <v/>
      </c>
      <c r="O106" s="129" t="str">
        <f t="shared" si="8"/>
        <v/>
      </c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</row>
    <row r="107" ht="18.75" customHeight="1">
      <c r="A107" s="132"/>
      <c r="B107" s="133"/>
      <c r="C107" s="120"/>
      <c r="D107" s="121"/>
      <c r="E107" s="122" t="str">
        <f t="shared" si="2"/>
        <v/>
      </c>
      <c r="F107" s="134"/>
      <c r="G107" s="135"/>
      <c r="H107" s="125" t="str">
        <f t="shared" si="3"/>
        <v/>
      </c>
      <c r="I107" s="135"/>
      <c r="J107" s="125" t="str">
        <f t="shared" si="4"/>
        <v/>
      </c>
      <c r="K107" s="133"/>
      <c r="L107" s="103" t="str">
        <f t="shared" si="5"/>
        <v/>
      </c>
      <c r="M107" s="127" t="str">
        <f t="shared" si="6"/>
        <v/>
      </c>
      <c r="N107" s="128" t="str">
        <f t="shared" si="7"/>
        <v/>
      </c>
      <c r="O107" s="129" t="str">
        <f t="shared" si="8"/>
        <v/>
      </c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</row>
    <row r="108" ht="18.75" customHeight="1">
      <c r="A108" s="132"/>
      <c r="B108" s="133"/>
      <c r="C108" s="120"/>
      <c r="D108" s="121"/>
      <c r="E108" s="122" t="str">
        <f t="shared" si="2"/>
        <v/>
      </c>
      <c r="F108" s="134"/>
      <c r="G108" s="135"/>
      <c r="H108" s="125" t="str">
        <f t="shared" si="3"/>
        <v/>
      </c>
      <c r="I108" s="135"/>
      <c r="J108" s="125" t="str">
        <f t="shared" si="4"/>
        <v/>
      </c>
      <c r="K108" s="133"/>
      <c r="L108" s="103" t="str">
        <f t="shared" si="5"/>
        <v/>
      </c>
      <c r="M108" s="127" t="str">
        <f t="shared" si="6"/>
        <v/>
      </c>
      <c r="N108" s="128" t="str">
        <f t="shared" si="7"/>
        <v/>
      </c>
      <c r="O108" s="129" t="str">
        <f t="shared" si="8"/>
        <v/>
      </c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</row>
    <row r="109" ht="18.75" customHeight="1">
      <c r="A109" s="132"/>
      <c r="B109" s="133"/>
      <c r="C109" s="120"/>
      <c r="D109" s="121"/>
      <c r="E109" s="122" t="str">
        <f t="shared" si="2"/>
        <v/>
      </c>
      <c r="F109" s="134"/>
      <c r="G109" s="135"/>
      <c r="H109" s="125" t="str">
        <f t="shared" si="3"/>
        <v/>
      </c>
      <c r="I109" s="135"/>
      <c r="J109" s="125" t="str">
        <f t="shared" si="4"/>
        <v/>
      </c>
      <c r="K109" s="133"/>
      <c r="L109" s="103" t="str">
        <f t="shared" si="5"/>
        <v/>
      </c>
      <c r="M109" s="127" t="str">
        <f t="shared" si="6"/>
        <v/>
      </c>
      <c r="N109" s="128" t="str">
        <f t="shared" si="7"/>
        <v/>
      </c>
      <c r="O109" s="129" t="str">
        <f t="shared" si="8"/>
        <v/>
      </c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</row>
    <row r="110" ht="18.75" customHeight="1">
      <c r="A110" s="132"/>
      <c r="B110" s="133"/>
      <c r="C110" s="120"/>
      <c r="D110" s="121"/>
      <c r="E110" s="122" t="str">
        <f t="shared" si="2"/>
        <v/>
      </c>
      <c r="F110" s="134"/>
      <c r="G110" s="135"/>
      <c r="H110" s="125" t="str">
        <f t="shared" si="3"/>
        <v/>
      </c>
      <c r="I110" s="135"/>
      <c r="J110" s="125" t="str">
        <f t="shared" si="4"/>
        <v/>
      </c>
      <c r="K110" s="133"/>
      <c r="L110" s="103" t="str">
        <f t="shared" si="5"/>
        <v/>
      </c>
      <c r="M110" s="127" t="str">
        <f t="shared" si="6"/>
        <v/>
      </c>
      <c r="N110" s="128" t="str">
        <f t="shared" si="7"/>
        <v/>
      </c>
      <c r="O110" s="129" t="str">
        <f t="shared" si="8"/>
        <v/>
      </c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</row>
    <row r="111" ht="18.75" customHeight="1">
      <c r="A111" s="132"/>
      <c r="B111" s="133"/>
      <c r="C111" s="120"/>
      <c r="D111" s="121"/>
      <c r="E111" s="122" t="str">
        <f t="shared" si="2"/>
        <v/>
      </c>
      <c r="F111" s="134"/>
      <c r="G111" s="135"/>
      <c r="H111" s="125" t="str">
        <f t="shared" si="3"/>
        <v/>
      </c>
      <c r="I111" s="135"/>
      <c r="J111" s="125" t="str">
        <f t="shared" si="4"/>
        <v/>
      </c>
      <c r="K111" s="133"/>
      <c r="L111" s="103" t="str">
        <f t="shared" si="5"/>
        <v/>
      </c>
      <c r="M111" s="127" t="str">
        <f t="shared" si="6"/>
        <v/>
      </c>
      <c r="N111" s="128" t="str">
        <f t="shared" si="7"/>
        <v/>
      </c>
      <c r="O111" s="129" t="str">
        <f t="shared" si="8"/>
        <v/>
      </c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</row>
    <row r="112" ht="18.75" customHeight="1">
      <c r="A112" s="132"/>
      <c r="B112" s="133"/>
      <c r="C112" s="120"/>
      <c r="D112" s="121"/>
      <c r="E112" s="122" t="str">
        <f t="shared" si="2"/>
        <v/>
      </c>
      <c r="F112" s="134"/>
      <c r="G112" s="135"/>
      <c r="H112" s="125" t="str">
        <f t="shared" si="3"/>
        <v/>
      </c>
      <c r="I112" s="135"/>
      <c r="J112" s="125" t="str">
        <f t="shared" si="4"/>
        <v/>
      </c>
      <c r="K112" s="133"/>
      <c r="L112" s="103" t="str">
        <f t="shared" si="5"/>
        <v/>
      </c>
      <c r="M112" s="127" t="str">
        <f t="shared" si="6"/>
        <v/>
      </c>
      <c r="N112" s="128" t="str">
        <f t="shared" si="7"/>
        <v/>
      </c>
      <c r="O112" s="129" t="str">
        <f t="shared" si="8"/>
        <v/>
      </c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</row>
    <row r="113" ht="18.75" customHeight="1">
      <c r="A113" s="132"/>
      <c r="B113" s="133"/>
      <c r="C113" s="120"/>
      <c r="D113" s="121"/>
      <c r="E113" s="122" t="str">
        <f t="shared" si="2"/>
        <v/>
      </c>
      <c r="F113" s="134"/>
      <c r="G113" s="135"/>
      <c r="H113" s="125" t="str">
        <f t="shared" si="3"/>
        <v/>
      </c>
      <c r="I113" s="135"/>
      <c r="J113" s="125" t="str">
        <f t="shared" si="4"/>
        <v/>
      </c>
      <c r="K113" s="133"/>
      <c r="L113" s="103" t="str">
        <f t="shared" si="5"/>
        <v/>
      </c>
      <c r="M113" s="127" t="str">
        <f t="shared" si="6"/>
        <v/>
      </c>
      <c r="N113" s="128" t="str">
        <f t="shared" si="7"/>
        <v/>
      </c>
      <c r="O113" s="129" t="str">
        <f t="shared" si="8"/>
        <v/>
      </c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</row>
    <row r="114" ht="18.75" customHeight="1">
      <c r="A114" s="132"/>
      <c r="B114" s="133"/>
      <c r="C114" s="120"/>
      <c r="D114" s="121"/>
      <c r="E114" s="122" t="str">
        <f t="shared" si="2"/>
        <v/>
      </c>
      <c r="F114" s="134"/>
      <c r="G114" s="135"/>
      <c r="H114" s="125" t="str">
        <f t="shared" si="3"/>
        <v/>
      </c>
      <c r="I114" s="135"/>
      <c r="J114" s="125" t="str">
        <f t="shared" si="4"/>
        <v/>
      </c>
      <c r="K114" s="133"/>
      <c r="L114" s="103" t="str">
        <f t="shared" si="5"/>
        <v/>
      </c>
      <c r="M114" s="127" t="str">
        <f t="shared" si="6"/>
        <v/>
      </c>
      <c r="N114" s="128" t="str">
        <f t="shared" si="7"/>
        <v/>
      </c>
      <c r="O114" s="129" t="str">
        <f t="shared" si="8"/>
        <v/>
      </c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</row>
    <row r="115" ht="18.75" customHeight="1">
      <c r="A115" s="132"/>
      <c r="B115" s="133"/>
      <c r="C115" s="120"/>
      <c r="D115" s="121"/>
      <c r="E115" s="122" t="str">
        <f t="shared" si="2"/>
        <v/>
      </c>
      <c r="F115" s="134"/>
      <c r="G115" s="135"/>
      <c r="H115" s="125" t="str">
        <f t="shared" si="3"/>
        <v/>
      </c>
      <c r="I115" s="135"/>
      <c r="J115" s="125" t="str">
        <f t="shared" si="4"/>
        <v/>
      </c>
      <c r="K115" s="133"/>
      <c r="L115" s="103" t="str">
        <f t="shared" si="5"/>
        <v/>
      </c>
      <c r="M115" s="127" t="str">
        <f t="shared" si="6"/>
        <v/>
      </c>
      <c r="N115" s="128" t="str">
        <f t="shared" si="7"/>
        <v/>
      </c>
      <c r="O115" s="129" t="str">
        <f t="shared" si="8"/>
        <v/>
      </c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</row>
    <row r="116" ht="18.75" customHeight="1">
      <c r="A116" s="132"/>
      <c r="B116" s="133"/>
      <c r="C116" s="120"/>
      <c r="D116" s="121"/>
      <c r="E116" s="122" t="str">
        <f t="shared" si="2"/>
        <v/>
      </c>
      <c r="F116" s="134"/>
      <c r="G116" s="135"/>
      <c r="H116" s="125" t="str">
        <f t="shared" si="3"/>
        <v/>
      </c>
      <c r="I116" s="135"/>
      <c r="J116" s="125" t="str">
        <f t="shared" si="4"/>
        <v/>
      </c>
      <c r="K116" s="133"/>
      <c r="L116" s="103" t="str">
        <f t="shared" si="5"/>
        <v/>
      </c>
      <c r="M116" s="127" t="str">
        <f t="shared" si="6"/>
        <v/>
      </c>
      <c r="N116" s="128" t="str">
        <f t="shared" si="7"/>
        <v/>
      </c>
      <c r="O116" s="129" t="str">
        <f t="shared" si="8"/>
        <v/>
      </c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</row>
    <row r="117" ht="18.75" customHeight="1">
      <c r="A117" s="132"/>
      <c r="B117" s="133"/>
      <c r="C117" s="120"/>
      <c r="D117" s="121"/>
      <c r="E117" s="122" t="str">
        <f t="shared" si="2"/>
        <v/>
      </c>
      <c r="F117" s="134"/>
      <c r="G117" s="135"/>
      <c r="H117" s="125" t="str">
        <f t="shared" si="3"/>
        <v/>
      </c>
      <c r="I117" s="135"/>
      <c r="J117" s="125" t="str">
        <f t="shared" si="4"/>
        <v/>
      </c>
      <c r="K117" s="133"/>
      <c r="L117" s="103" t="str">
        <f t="shared" si="5"/>
        <v/>
      </c>
      <c r="M117" s="127" t="str">
        <f t="shared" si="6"/>
        <v/>
      </c>
      <c r="N117" s="128" t="str">
        <f t="shared" si="7"/>
        <v/>
      </c>
      <c r="O117" s="129" t="str">
        <f t="shared" si="8"/>
        <v/>
      </c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</row>
    <row r="118" ht="18.75" customHeight="1">
      <c r="A118" s="132"/>
      <c r="B118" s="133"/>
      <c r="C118" s="120"/>
      <c r="D118" s="121"/>
      <c r="E118" s="122" t="str">
        <f t="shared" si="2"/>
        <v/>
      </c>
      <c r="F118" s="134"/>
      <c r="G118" s="135"/>
      <c r="H118" s="125" t="str">
        <f t="shared" si="3"/>
        <v/>
      </c>
      <c r="I118" s="135"/>
      <c r="J118" s="125" t="str">
        <f t="shared" si="4"/>
        <v/>
      </c>
      <c r="K118" s="133"/>
      <c r="L118" s="103" t="str">
        <f t="shared" si="5"/>
        <v/>
      </c>
      <c r="M118" s="127" t="str">
        <f t="shared" si="6"/>
        <v/>
      </c>
      <c r="N118" s="128" t="str">
        <f t="shared" si="7"/>
        <v/>
      </c>
      <c r="O118" s="129" t="str">
        <f t="shared" si="8"/>
        <v/>
      </c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</row>
    <row r="119" ht="18.75" customHeight="1">
      <c r="A119" s="132"/>
      <c r="B119" s="133"/>
      <c r="C119" s="120"/>
      <c r="D119" s="121"/>
      <c r="E119" s="122" t="str">
        <f t="shared" si="2"/>
        <v/>
      </c>
      <c r="F119" s="134"/>
      <c r="G119" s="135"/>
      <c r="H119" s="125" t="str">
        <f t="shared" si="3"/>
        <v/>
      </c>
      <c r="I119" s="135"/>
      <c r="J119" s="125" t="str">
        <f t="shared" si="4"/>
        <v/>
      </c>
      <c r="K119" s="133"/>
      <c r="L119" s="103" t="str">
        <f t="shared" si="5"/>
        <v/>
      </c>
      <c r="M119" s="127" t="str">
        <f t="shared" si="6"/>
        <v/>
      </c>
      <c r="N119" s="128" t="str">
        <f t="shared" si="7"/>
        <v/>
      </c>
      <c r="O119" s="129" t="str">
        <f t="shared" si="8"/>
        <v/>
      </c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</row>
    <row r="120" ht="18.75" customHeight="1">
      <c r="A120" s="132"/>
      <c r="B120" s="133"/>
      <c r="C120" s="120"/>
      <c r="D120" s="121"/>
      <c r="E120" s="122" t="str">
        <f t="shared" si="2"/>
        <v/>
      </c>
      <c r="F120" s="134"/>
      <c r="G120" s="135"/>
      <c r="H120" s="125" t="str">
        <f t="shared" si="3"/>
        <v/>
      </c>
      <c r="I120" s="135"/>
      <c r="J120" s="125" t="str">
        <f t="shared" si="4"/>
        <v/>
      </c>
      <c r="K120" s="133"/>
      <c r="L120" s="103" t="str">
        <f t="shared" si="5"/>
        <v/>
      </c>
      <c r="M120" s="127" t="str">
        <f t="shared" si="6"/>
        <v/>
      </c>
      <c r="N120" s="128" t="str">
        <f t="shared" si="7"/>
        <v/>
      </c>
      <c r="O120" s="129" t="str">
        <f t="shared" si="8"/>
        <v/>
      </c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</row>
    <row r="121" ht="18.75" customHeight="1">
      <c r="A121" s="132"/>
      <c r="B121" s="133"/>
      <c r="C121" s="120"/>
      <c r="D121" s="121"/>
      <c r="E121" s="122" t="str">
        <f t="shared" si="2"/>
        <v/>
      </c>
      <c r="F121" s="134"/>
      <c r="G121" s="135"/>
      <c r="H121" s="125" t="str">
        <f t="shared" si="3"/>
        <v/>
      </c>
      <c r="I121" s="135"/>
      <c r="J121" s="125" t="str">
        <f t="shared" si="4"/>
        <v/>
      </c>
      <c r="K121" s="133"/>
      <c r="L121" s="103" t="str">
        <f t="shared" si="5"/>
        <v/>
      </c>
      <c r="M121" s="127" t="str">
        <f t="shared" si="6"/>
        <v/>
      </c>
      <c r="N121" s="128" t="str">
        <f t="shared" si="7"/>
        <v/>
      </c>
      <c r="O121" s="129" t="str">
        <f t="shared" si="8"/>
        <v/>
      </c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</row>
    <row r="122" ht="18.75" customHeight="1">
      <c r="A122" s="132"/>
      <c r="B122" s="133"/>
      <c r="C122" s="120"/>
      <c r="D122" s="121"/>
      <c r="E122" s="122" t="str">
        <f t="shared" si="2"/>
        <v/>
      </c>
      <c r="F122" s="134"/>
      <c r="G122" s="135"/>
      <c r="H122" s="125" t="str">
        <f t="shared" si="3"/>
        <v/>
      </c>
      <c r="I122" s="135"/>
      <c r="J122" s="125" t="str">
        <f t="shared" si="4"/>
        <v/>
      </c>
      <c r="K122" s="133"/>
      <c r="L122" s="103" t="str">
        <f t="shared" si="5"/>
        <v/>
      </c>
      <c r="M122" s="127" t="str">
        <f t="shared" si="6"/>
        <v/>
      </c>
      <c r="N122" s="128" t="str">
        <f t="shared" si="7"/>
        <v/>
      </c>
      <c r="O122" s="129" t="str">
        <f t="shared" si="8"/>
        <v/>
      </c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</row>
    <row r="123" ht="18.75" customHeight="1">
      <c r="A123" s="132"/>
      <c r="B123" s="133"/>
      <c r="C123" s="120"/>
      <c r="D123" s="121"/>
      <c r="E123" s="122" t="str">
        <f t="shared" si="2"/>
        <v/>
      </c>
      <c r="F123" s="134"/>
      <c r="G123" s="135"/>
      <c r="H123" s="125" t="str">
        <f t="shared" si="3"/>
        <v/>
      </c>
      <c r="I123" s="135"/>
      <c r="J123" s="125" t="str">
        <f t="shared" si="4"/>
        <v/>
      </c>
      <c r="K123" s="133"/>
      <c r="L123" s="103" t="str">
        <f t="shared" si="5"/>
        <v/>
      </c>
      <c r="M123" s="127" t="str">
        <f t="shared" si="6"/>
        <v/>
      </c>
      <c r="N123" s="128" t="str">
        <f t="shared" si="7"/>
        <v/>
      </c>
      <c r="O123" s="129" t="str">
        <f t="shared" si="8"/>
        <v/>
      </c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</row>
    <row r="124" ht="18.75" customHeight="1">
      <c r="A124" s="132"/>
      <c r="B124" s="133"/>
      <c r="C124" s="120"/>
      <c r="D124" s="121"/>
      <c r="E124" s="122" t="str">
        <f t="shared" si="2"/>
        <v/>
      </c>
      <c r="F124" s="134"/>
      <c r="G124" s="135"/>
      <c r="H124" s="125" t="str">
        <f t="shared" si="3"/>
        <v/>
      </c>
      <c r="I124" s="135"/>
      <c r="J124" s="125" t="str">
        <f t="shared" si="4"/>
        <v/>
      </c>
      <c r="K124" s="133"/>
      <c r="L124" s="103" t="str">
        <f t="shared" si="5"/>
        <v/>
      </c>
      <c r="M124" s="127" t="str">
        <f t="shared" si="6"/>
        <v/>
      </c>
      <c r="N124" s="128" t="str">
        <f t="shared" si="7"/>
        <v/>
      </c>
      <c r="O124" s="129" t="str">
        <f t="shared" si="8"/>
        <v/>
      </c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</row>
    <row r="125" ht="18.75" customHeight="1">
      <c r="A125" s="132"/>
      <c r="B125" s="133"/>
      <c r="C125" s="120"/>
      <c r="D125" s="121"/>
      <c r="E125" s="122" t="str">
        <f t="shared" si="2"/>
        <v/>
      </c>
      <c r="F125" s="134"/>
      <c r="G125" s="135"/>
      <c r="H125" s="125" t="str">
        <f t="shared" si="3"/>
        <v/>
      </c>
      <c r="I125" s="135"/>
      <c r="J125" s="125" t="str">
        <f t="shared" si="4"/>
        <v/>
      </c>
      <c r="K125" s="133"/>
      <c r="L125" s="103" t="str">
        <f t="shared" si="5"/>
        <v/>
      </c>
      <c r="M125" s="127" t="str">
        <f t="shared" si="6"/>
        <v/>
      </c>
      <c r="N125" s="128" t="str">
        <f t="shared" si="7"/>
        <v/>
      </c>
      <c r="O125" s="129" t="str">
        <f t="shared" si="8"/>
        <v/>
      </c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</row>
    <row r="126" ht="18.75" customHeight="1">
      <c r="A126" s="132"/>
      <c r="B126" s="133"/>
      <c r="C126" s="120"/>
      <c r="D126" s="121"/>
      <c r="E126" s="122" t="str">
        <f t="shared" si="2"/>
        <v/>
      </c>
      <c r="F126" s="134"/>
      <c r="G126" s="135"/>
      <c r="H126" s="125" t="str">
        <f t="shared" si="3"/>
        <v/>
      </c>
      <c r="I126" s="135"/>
      <c r="J126" s="125" t="str">
        <f t="shared" si="4"/>
        <v/>
      </c>
      <c r="K126" s="133"/>
      <c r="L126" s="103" t="str">
        <f t="shared" si="5"/>
        <v/>
      </c>
      <c r="M126" s="127" t="str">
        <f t="shared" si="6"/>
        <v/>
      </c>
      <c r="N126" s="128" t="str">
        <f t="shared" si="7"/>
        <v/>
      </c>
      <c r="O126" s="129" t="str">
        <f t="shared" si="8"/>
        <v/>
      </c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</row>
    <row r="127" ht="18.75" customHeight="1">
      <c r="A127" s="132"/>
      <c r="B127" s="133"/>
      <c r="C127" s="120"/>
      <c r="D127" s="121"/>
      <c r="E127" s="122" t="str">
        <f t="shared" si="2"/>
        <v/>
      </c>
      <c r="F127" s="134"/>
      <c r="G127" s="135"/>
      <c r="H127" s="125" t="str">
        <f t="shared" si="3"/>
        <v/>
      </c>
      <c r="I127" s="135"/>
      <c r="J127" s="125" t="str">
        <f t="shared" si="4"/>
        <v/>
      </c>
      <c r="K127" s="133"/>
      <c r="L127" s="103" t="str">
        <f t="shared" si="5"/>
        <v/>
      </c>
      <c r="M127" s="127" t="str">
        <f t="shared" si="6"/>
        <v/>
      </c>
      <c r="N127" s="128" t="str">
        <f t="shared" si="7"/>
        <v/>
      </c>
      <c r="O127" s="129" t="str">
        <f t="shared" si="8"/>
        <v/>
      </c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</row>
    <row r="128" ht="18.75" customHeight="1">
      <c r="A128" s="132"/>
      <c r="B128" s="133"/>
      <c r="C128" s="120"/>
      <c r="D128" s="121"/>
      <c r="E128" s="122" t="str">
        <f t="shared" si="2"/>
        <v/>
      </c>
      <c r="F128" s="134"/>
      <c r="G128" s="135"/>
      <c r="H128" s="125" t="str">
        <f t="shared" si="3"/>
        <v/>
      </c>
      <c r="I128" s="135"/>
      <c r="J128" s="125" t="str">
        <f t="shared" si="4"/>
        <v/>
      </c>
      <c r="K128" s="133"/>
      <c r="L128" s="103" t="str">
        <f t="shared" si="5"/>
        <v/>
      </c>
      <c r="M128" s="127" t="str">
        <f t="shared" si="6"/>
        <v/>
      </c>
      <c r="N128" s="128" t="str">
        <f t="shared" si="7"/>
        <v/>
      </c>
      <c r="O128" s="129" t="str">
        <f t="shared" si="8"/>
        <v/>
      </c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</row>
    <row r="129" ht="18.75" customHeight="1">
      <c r="A129" s="132"/>
      <c r="B129" s="133"/>
      <c r="C129" s="120"/>
      <c r="D129" s="121"/>
      <c r="E129" s="122" t="str">
        <f t="shared" si="2"/>
        <v/>
      </c>
      <c r="F129" s="134"/>
      <c r="G129" s="135"/>
      <c r="H129" s="125" t="str">
        <f t="shared" si="3"/>
        <v/>
      </c>
      <c r="I129" s="135"/>
      <c r="J129" s="125" t="str">
        <f t="shared" si="4"/>
        <v/>
      </c>
      <c r="K129" s="133"/>
      <c r="L129" s="103" t="str">
        <f t="shared" si="5"/>
        <v/>
      </c>
      <c r="M129" s="127" t="str">
        <f t="shared" si="6"/>
        <v/>
      </c>
      <c r="N129" s="128" t="str">
        <f t="shared" si="7"/>
        <v/>
      </c>
      <c r="O129" s="129" t="str">
        <f t="shared" si="8"/>
        <v/>
      </c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</row>
    <row r="130" ht="18.75" customHeight="1">
      <c r="A130" s="132"/>
      <c r="B130" s="133"/>
      <c r="C130" s="120"/>
      <c r="D130" s="121"/>
      <c r="E130" s="122" t="str">
        <f t="shared" si="2"/>
        <v/>
      </c>
      <c r="F130" s="134"/>
      <c r="G130" s="135"/>
      <c r="H130" s="125" t="str">
        <f t="shared" si="3"/>
        <v/>
      </c>
      <c r="I130" s="135"/>
      <c r="J130" s="125" t="str">
        <f t="shared" si="4"/>
        <v/>
      </c>
      <c r="K130" s="133"/>
      <c r="L130" s="103" t="str">
        <f t="shared" si="5"/>
        <v/>
      </c>
      <c r="M130" s="127" t="str">
        <f t="shared" si="6"/>
        <v/>
      </c>
      <c r="N130" s="128" t="str">
        <f t="shared" si="7"/>
        <v/>
      </c>
      <c r="O130" s="129" t="str">
        <f t="shared" si="8"/>
        <v/>
      </c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</row>
    <row r="131" ht="18.75" customHeight="1">
      <c r="A131" s="132"/>
      <c r="B131" s="133"/>
      <c r="C131" s="120"/>
      <c r="D131" s="121"/>
      <c r="E131" s="122" t="str">
        <f t="shared" si="2"/>
        <v/>
      </c>
      <c r="F131" s="134"/>
      <c r="G131" s="135"/>
      <c r="H131" s="125" t="str">
        <f t="shared" si="3"/>
        <v/>
      </c>
      <c r="I131" s="135"/>
      <c r="J131" s="125" t="str">
        <f t="shared" si="4"/>
        <v/>
      </c>
      <c r="K131" s="133"/>
      <c r="L131" s="103" t="str">
        <f t="shared" si="5"/>
        <v/>
      </c>
      <c r="M131" s="127" t="str">
        <f t="shared" si="6"/>
        <v/>
      </c>
      <c r="N131" s="128" t="str">
        <f t="shared" si="7"/>
        <v/>
      </c>
      <c r="O131" s="129" t="str">
        <f t="shared" si="8"/>
        <v/>
      </c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</row>
    <row r="132" ht="18.75" customHeight="1">
      <c r="A132" s="132"/>
      <c r="B132" s="133"/>
      <c r="C132" s="120"/>
      <c r="D132" s="121"/>
      <c r="E132" s="122" t="str">
        <f t="shared" si="2"/>
        <v/>
      </c>
      <c r="F132" s="134"/>
      <c r="G132" s="135"/>
      <c r="H132" s="125" t="str">
        <f t="shared" si="3"/>
        <v/>
      </c>
      <c r="I132" s="135"/>
      <c r="J132" s="125" t="str">
        <f t="shared" si="4"/>
        <v/>
      </c>
      <c r="K132" s="133"/>
      <c r="L132" s="103" t="str">
        <f t="shared" si="5"/>
        <v/>
      </c>
      <c r="M132" s="127" t="str">
        <f t="shared" si="6"/>
        <v/>
      </c>
      <c r="N132" s="128" t="str">
        <f t="shared" si="7"/>
        <v/>
      </c>
      <c r="O132" s="129" t="str">
        <f t="shared" si="8"/>
        <v/>
      </c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</row>
    <row r="133" ht="18.75" customHeight="1">
      <c r="A133" s="132"/>
      <c r="B133" s="133"/>
      <c r="C133" s="120"/>
      <c r="D133" s="121"/>
      <c r="E133" s="122" t="str">
        <f t="shared" si="2"/>
        <v/>
      </c>
      <c r="F133" s="134"/>
      <c r="G133" s="135"/>
      <c r="H133" s="125" t="str">
        <f t="shared" si="3"/>
        <v/>
      </c>
      <c r="I133" s="135"/>
      <c r="J133" s="125" t="str">
        <f t="shared" si="4"/>
        <v/>
      </c>
      <c r="K133" s="133"/>
      <c r="L133" s="103" t="str">
        <f t="shared" si="5"/>
        <v/>
      </c>
      <c r="M133" s="127" t="str">
        <f t="shared" si="6"/>
        <v/>
      </c>
      <c r="N133" s="128" t="str">
        <f t="shared" si="7"/>
        <v/>
      </c>
      <c r="O133" s="129" t="str">
        <f t="shared" si="8"/>
        <v/>
      </c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</row>
    <row r="134" ht="18.75" customHeight="1">
      <c r="A134" s="132"/>
      <c r="B134" s="133"/>
      <c r="C134" s="120"/>
      <c r="D134" s="121"/>
      <c r="E134" s="122" t="str">
        <f t="shared" si="2"/>
        <v/>
      </c>
      <c r="F134" s="134"/>
      <c r="G134" s="135"/>
      <c r="H134" s="125" t="str">
        <f t="shared" si="3"/>
        <v/>
      </c>
      <c r="I134" s="135"/>
      <c r="J134" s="125" t="str">
        <f t="shared" si="4"/>
        <v/>
      </c>
      <c r="K134" s="133"/>
      <c r="L134" s="103" t="str">
        <f t="shared" si="5"/>
        <v/>
      </c>
      <c r="M134" s="127" t="str">
        <f t="shared" si="6"/>
        <v/>
      </c>
      <c r="N134" s="128" t="str">
        <f t="shared" si="7"/>
        <v/>
      </c>
      <c r="O134" s="129" t="str">
        <f t="shared" si="8"/>
        <v/>
      </c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</row>
    <row r="135" ht="18.75" customHeight="1">
      <c r="A135" s="132"/>
      <c r="B135" s="133"/>
      <c r="C135" s="120"/>
      <c r="D135" s="121"/>
      <c r="E135" s="122" t="str">
        <f t="shared" si="2"/>
        <v/>
      </c>
      <c r="F135" s="134"/>
      <c r="G135" s="135"/>
      <c r="H135" s="125" t="str">
        <f t="shared" si="3"/>
        <v/>
      </c>
      <c r="I135" s="135"/>
      <c r="J135" s="125" t="str">
        <f t="shared" si="4"/>
        <v/>
      </c>
      <c r="K135" s="133"/>
      <c r="L135" s="103" t="str">
        <f t="shared" si="5"/>
        <v/>
      </c>
      <c r="M135" s="127" t="str">
        <f t="shared" si="6"/>
        <v/>
      </c>
      <c r="N135" s="128" t="str">
        <f t="shared" si="7"/>
        <v/>
      </c>
      <c r="O135" s="129" t="str">
        <f t="shared" si="8"/>
        <v/>
      </c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</row>
    <row r="136" ht="18.75" customHeight="1">
      <c r="A136" s="132"/>
      <c r="B136" s="133"/>
      <c r="C136" s="120"/>
      <c r="D136" s="121"/>
      <c r="E136" s="122" t="str">
        <f t="shared" si="2"/>
        <v/>
      </c>
      <c r="F136" s="134"/>
      <c r="G136" s="135"/>
      <c r="H136" s="125" t="str">
        <f t="shared" si="3"/>
        <v/>
      </c>
      <c r="I136" s="135"/>
      <c r="J136" s="125" t="str">
        <f t="shared" si="4"/>
        <v/>
      </c>
      <c r="K136" s="133"/>
      <c r="L136" s="103" t="str">
        <f t="shared" si="5"/>
        <v/>
      </c>
      <c r="M136" s="127" t="str">
        <f t="shared" si="6"/>
        <v/>
      </c>
      <c r="N136" s="128" t="str">
        <f t="shared" si="7"/>
        <v/>
      </c>
      <c r="O136" s="129" t="str">
        <f t="shared" si="8"/>
        <v/>
      </c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</row>
    <row r="137" ht="18.75" customHeight="1">
      <c r="A137" s="132"/>
      <c r="B137" s="133"/>
      <c r="C137" s="120"/>
      <c r="D137" s="121"/>
      <c r="E137" s="122" t="str">
        <f t="shared" si="2"/>
        <v/>
      </c>
      <c r="F137" s="134"/>
      <c r="G137" s="135"/>
      <c r="H137" s="125" t="str">
        <f t="shared" si="3"/>
        <v/>
      </c>
      <c r="I137" s="135"/>
      <c r="J137" s="125" t="str">
        <f t="shared" si="4"/>
        <v/>
      </c>
      <c r="K137" s="133"/>
      <c r="L137" s="103" t="str">
        <f t="shared" si="5"/>
        <v/>
      </c>
      <c r="M137" s="127" t="str">
        <f t="shared" si="6"/>
        <v/>
      </c>
      <c r="N137" s="128" t="str">
        <f t="shared" si="7"/>
        <v/>
      </c>
      <c r="O137" s="129" t="str">
        <f t="shared" si="8"/>
        <v/>
      </c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</row>
    <row r="138" ht="18.75" customHeight="1">
      <c r="A138" s="132"/>
      <c r="B138" s="133"/>
      <c r="C138" s="120"/>
      <c r="D138" s="121"/>
      <c r="E138" s="122" t="str">
        <f t="shared" si="2"/>
        <v/>
      </c>
      <c r="F138" s="134"/>
      <c r="G138" s="135"/>
      <c r="H138" s="125" t="str">
        <f t="shared" si="3"/>
        <v/>
      </c>
      <c r="I138" s="135"/>
      <c r="J138" s="125" t="str">
        <f t="shared" si="4"/>
        <v/>
      </c>
      <c r="K138" s="133"/>
      <c r="L138" s="103" t="str">
        <f t="shared" si="5"/>
        <v/>
      </c>
      <c r="M138" s="127" t="str">
        <f t="shared" si="6"/>
        <v/>
      </c>
      <c r="N138" s="128" t="str">
        <f t="shared" si="7"/>
        <v/>
      </c>
      <c r="O138" s="129" t="str">
        <f t="shared" si="8"/>
        <v/>
      </c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</row>
    <row r="139" ht="18.75" customHeight="1">
      <c r="A139" s="132"/>
      <c r="B139" s="133"/>
      <c r="C139" s="133"/>
      <c r="D139" s="121"/>
      <c r="E139" s="122" t="str">
        <f t="shared" si="2"/>
        <v/>
      </c>
      <c r="F139" s="134"/>
      <c r="G139" s="135"/>
      <c r="H139" s="125" t="str">
        <f t="shared" si="3"/>
        <v/>
      </c>
      <c r="I139" s="135"/>
      <c r="J139" s="125" t="str">
        <f t="shared" si="4"/>
        <v/>
      </c>
      <c r="K139" s="133"/>
      <c r="L139" s="103" t="str">
        <f t="shared" si="5"/>
        <v/>
      </c>
      <c r="M139" s="127" t="str">
        <f t="shared" si="6"/>
        <v/>
      </c>
      <c r="N139" s="128" t="str">
        <f t="shared" si="7"/>
        <v/>
      </c>
      <c r="O139" s="129" t="str">
        <f t="shared" si="8"/>
        <v/>
      </c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</row>
    <row r="140" ht="18.75" customHeight="1">
      <c r="A140" s="132"/>
      <c r="B140" s="133"/>
      <c r="C140" s="133"/>
      <c r="D140" s="121"/>
      <c r="E140" s="122" t="str">
        <f t="shared" si="2"/>
        <v/>
      </c>
      <c r="F140" s="134"/>
      <c r="G140" s="135"/>
      <c r="H140" s="125" t="str">
        <f t="shared" si="3"/>
        <v/>
      </c>
      <c r="I140" s="135"/>
      <c r="J140" s="125" t="str">
        <f t="shared" si="4"/>
        <v/>
      </c>
      <c r="K140" s="133"/>
      <c r="L140" s="103" t="str">
        <f t="shared" si="5"/>
        <v/>
      </c>
      <c r="M140" s="127" t="str">
        <f t="shared" si="6"/>
        <v/>
      </c>
      <c r="N140" s="128" t="str">
        <f t="shared" si="7"/>
        <v/>
      </c>
      <c r="O140" s="129" t="str">
        <f t="shared" si="8"/>
        <v/>
      </c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</row>
    <row r="141" ht="18.75" customHeight="1">
      <c r="A141" s="132"/>
      <c r="B141" s="133"/>
      <c r="C141" s="133"/>
      <c r="D141" s="121"/>
      <c r="E141" s="122" t="str">
        <f t="shared" si="2"/>
        <v/>
      </c>
      <c r="F141" s="134"/>
      <c r="G141" s="135"/>
      <c r="H141" s="125" t="str">
        <f t="shared" si="3"/>
        <v/>
      </c>
      <c r="I141" s="135"/>
      <c r="J141" s="125" t="str">
        <f t="shared" si="4"/>
        <v/>
      </c>
      <c r="K141" s="133"/>
      <c r="L141" s="103" t="str">
        <f t="shared" si="5"/>
        <v/>
      </c>
      <c r="M141" s="127" t="str">
        <f t="shared" si="6"/>
        <v/>
      </c>
      <c r="N141" s="128" t="str">
        <f t="shared" si="7"/>
        <v/>
      </c>
      <c r="O141" s="129" t="str">
        <f t="shared" si="8"/>
        <v/>
      </c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</row>
    <row r="142" ht="18.75" customHeight="1">
      <c r="A142" s="132"/>
      <c r="B142" s="133"/>
      <c r="C142" s="133"/>
      <c r="D142" s="121"/>
      <c r="E142" s="122" t="str">
        <f t="shared" si="2"/>
        <v/>
      </c>
      <c r="F142" s="134"/>
      <c r="G142" s="135"/>
      <c r="H142" s="125" t="str">
        <f t="shared" si="3"/>
        <v/>
      </c>
      <c r="I142" s="135"/>
      <c r="J142" s="125" t="str">
        <f t="shared" si="4"/>
        <v/>
      </c>
      <c r="K142" s="133"/>
      <c r="L142" s="103" t="str">
        <f t="shared" si="5"/>
        <v/>
      </c>
      <c r="M142" s="127" t="str">
        <f t="shared" si="6"/>
        <v/>
      </c>
      <c r="N142" s="128" t="str">
        <f t="shared" si="7"/>
        <v/>
      </c>
      <c r="O142" s="129" t="str">
        <f t="shared" si="8"/>
        <v/>
      </c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</row>
    <row r="143" ht="18.75" customHeight="1">
      <c r="A143" s="132"/>
      <c r="B143" s="133"/>
      <c r="C143" s="133"/>
      <c r="D143" s="121"/>
      <c r="E143" s="122" t="str">
        <f t="shared" si="2"/>
        <v/>
      </c>
      <c r="F143" s="134"/>
      <c r="G143" s="135"/>
      <c r="H143" s="125" t="str">
        <f t="shared" si="3"/>
        <v/>
      </c>
      <c r="I143" s="135"/>
      <c r="J143" s="125" t="str">
        <f t="shared" si="4"/>
        <v/>
      </c>
      <c r="K143" s="133"/>
      <c r="L143" s="103" t="str">
        <f t="shared" si="5"/>
        <v/>
      </c>
      <c r="M143" s="127" t="str">
        <f t="shared" si="6"/>
        <v/>
      </c>
      <c r="N143" s="128" t="str">
        <f t="shared" si="7"/>
        <v/>
      </c>
      <c r="O143" s="129" t="str">
        <f t="shared" si="8"/>
        <v/>
      </c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</row>
    <row r="144" ht="18.75" customHeight="1">
      <c r="A144" s="132"/>
      <c r="B144" s="133"/>
      <c r="C144" s="133"/>
      <c r="D144" s="121"/>
      <c r="E144" s="122" t="str">
        <f t="shared" si="2"/>
        <v/>
      </c>
      <c r="F144" s="134"/>
      <c r="G144" s="135"/>
      <c r="H144" s="125" t="str">
        <f t="shared" si="3"/>
        <v/>
      </c>
      <c r="I144" s="135"/>
      <c r="J144" s="125" t="str">
        <f t="shared" si="4"/>
        <v/>
      </c>
      <c r="K144" s="133"/>
      <c r="L144" s="103" t="str">
        <f t="shared" si="5"/>
        <v/>
      </c>
      <c r="M144" s="127" t="str">
        <f t="shared" si="6"/>
        <v/>
      </c>
      <c r="N144" s="128" t="str">
        <f t="shared" si="7"/>
        <v/>
      </c>
      <c r="O144" s="129" t="str">
        <f t="shared" si="8"/>
        <v/>
      </c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</row>
    <row r="145" ht="18.75" customHeight="1">
      <c r="A145" s="132"/>
      <c r="B145" s="133"/>
      <c r="C145" s="133"/>
      <c r="D145" s="121"/>
      <c r="E145" s="122" t="str">
        <f t="shared" si="2"/>
        <v/>
      </c>
      <c r="F145" s="134"/>
      <c r="G145" s="135"/>
      <c r="H145" s="125" t="str">
        <f t="shared" si="3"/>
        <v/>
      </c>
      <c r="I145" s="135"/>
      <c r="J145" s="125" t="str">
        <f t="shared" si="4"/>
        <v/>
      </c>
      <c r="K145" s="133"/>
      <c r="L145" s="103" t="str">
        <f t="shared" si="5"/>
        <v/>
      </c>
      <c r="M145" s="127" t="str">
        <f t="shared" si="6"/>
        <v/>
      </c>
      <c r="N145" s="128" t="str">
        <f t="shared" si="7"/>
        <v/>
      </c>
      <c r="O145" s="129" t="str">
        <f t="shared" si="8"/>
        <v/>
      </c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</row>
    <row r="146" ht="18.75" customHeight="1">
      <c r="A146" s="132"/>
      <c r="B146" s="133"/>
      <c r="C146" s="133"/>
      <c r="D146" s="121"/>
      <c r="E146" s="122" t="str">
        <f t="shared" si="2"/>
        <v/>
      </c>
      <c r="F146" s="134"/>
      <c r="G146" s="135"/>
      <c r="H146" s="125" t="str">
        <f t="shared" si="3"/>
        <v/>
      </c>
      <c r="I146" s="135"/>
      <c r="J146" s="125" t="str">
        <f t="shared" si="4"/>
        <v/>
      </c>
      <c r="K146" s="133"/>
      <c r="L146" s="103" t="str">
        <f t="shared" si="5"/>
        <v/>
      </c>
      <c r="M146" s="127" t="str">
        <f t="shared" si="6"/>
        <v/>
      </c>
      <c r="N146" s="128" t="str">
        <f t="shared" si="7"/>
        <v/>
      </c>
      <c r="O146" s="129" t="str">
        <f t="shared" si="8"/>
        <v/>
      </c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</row>
    <row r="147" ht="18.75" customHeight="1">
      <c r="A147" s="132"/>
      <c r="B147" s="133"/>
      <c r="C147" s="133"/>
      <c r="D147" s="121"/>
      <c r="E147" s="122" t="str">
        <f t="shared" si="2"/>
        <v/>
      </c>
      <c r="F147" s="134"/>
      <c r="G147" s="135"/>
      <c r="H147" s="125" t="str">
        <f t="shared" si="3"/>
        <v/>
      </c>
      <c r="I147" s="135"/>
      <c r="J147" s="125" t="str">
        <f t="shared" si="4"/>
        <v/>
      </c>
      <c r="K147" s="133"/>
      <c r="L147" s="103" t="str">
        <f t="shared" si="5"/>
        <v/>
      </c>
      <c r="M147" s="127" t="str">
        <f t="shared" si="6"/>
        <v/>
      </c>
      <c r="N147" s="128" t="str">
        <f t="shared" si="7"/>
        <v/>
      </c>
      <c r="O147" s="129" t="str">
        <f t="shared" si="8"/>
        <v/>
      </c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</row>
    <row r="148" ht="18.75" customHeight="1">
      <c r="A148" s="132"/>
      <c r="B148" s="133"/>
      <c r="C148" s="133"/>
      <c r="D148" s="121"/>
      <c r="E148" s="122" t="str">
        <f t="shared" si="2"/>
        <v/>
      </c>
      <c r="F148" s="134"/>
      <c r="G148" s="135"/>
      <c r="H148" s="125" t="str">
        <f t="shared" si="3"/>
        <v/>
      </c>
      <c r="I148" s="135"/>
      <c r="J148" s="125" t="str">
        <f t="shared" si="4"/>
        <v/>
      </c>
      <c r="K148" s="133"/>
      <c r="L148" s="103" t="str">
        <f t="shared" si="5"/>
        <v/>
      </c>
      <c r="M148" s="127" t="str">
        <f t="shared" si="6"/>
        <v/>
      </c>
      <c r="N148" s="128" t="str">
        <f t="shared" si="7"/>
        <v/>
      </c>
      <c r="O148" s="129" t="str">
        <f t="shared" si="8"/>
        <v/>
      </c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</row>
    <row r="149" ht="18.75" customHeight="1">
      <c r="A149" s="132"/>
      <c r="B149" s="133"/>
      <c r="C149" s="133"/>
      <c r="D149" s="121"/>
      <c r="E149" s="122" t="str">
        <f t="shared" si="2"/>
        <v/>
      </c>
      <c r="F149" s="134"/>
      <c r="G149" s="135"/>
      <c r="H149" s="125" t="str">
        <f t="shared" si="3"/>
        <v/>
      </c>
      <c r="I149" s="135"/>
      <c r="J149" s="125" t="str">
        <f t="shared" si="4"/>
        <v/>
      </c>
      <c r="K149" s="133"/>
      <c r="L149" s="103" t="str">
        <f t="shared" si="5"/>
        <v/>
      </c>
      <c r="M149" s="127" t="str">
        <f t="shared" si="6"/>
        <v/>
      </c>
      <c r="N149" s="128" t="str">
        <f t="shared" si="7"/>
        <v/>
      </c>
      <c r="O149" s="129" t="str">
        <f t="shared" si="8"/>
        <v/>
      </c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</row>
    <row r="150" ht="18.75" customHeight="1">
      <c r="A150" s="132"/>
      <c r="B150" s="133"/>
      <c r="C150" s="133"/>
      <c r="D150" s="121"/>
      <c r="E150" s="122" t="str">
        <f t="shared" si="2"/>
        <v/>
      </c>
      <c r="F150" s="134"/>
      <c r="G150" s="135"/>
      <c r="H150" s="125" t="str">
        <f t="shared" si="3"/>
        <v/>
      </c>
      <c r="I150" s="135"/>
      <c r="J150" s="125" t="str">
        <f t="shared" si="4"/>
        <v/>
      </c>
      <c r="K150" s="133"/>
      <c r="L150" s="103" t="str">
        <f t="shared" si="5"/>
        <v/>
      </c>
      <c r="M150" s="127" t="str">
        <f t="shared" si="6"/>
        <v/>
      </c>
      <c r="N150" s="128" t="str">
        <f t="shared" si="7"/>
        <v/>
      </c>
      <c r="O150" s="129" t="str">
        <f t="shared" si="8"/>
        <v/>
      </c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</row>
    <row r="151" ht="18.75" customHeight="1">
      <c r="A151" s="132"/>
      <c r="B151" s="133"/>
      <c r="C151" s="133"/>
      <c r="D151" s="121"/>
      <c r="E151" s="122" t="str">
        <f t="shared" si="2"/>
        <v/>
      </c>
      <c r="F151" s="134"/>
      <c r="G151" s="135"/>
      <c r="H151" s="125" t="str">
        <f t="shared" si="3"/>
        <v/>
      </c>
      <c r="I151" s="135"/>
      <c r="J151" s="125" t="str">
        <f t="shared" si="4"/>
        <v/>
      </c>
      <c r="K151" s="133"/>
      <c r="L151" s="103" t="str">
        <f t="shared" si="5"/>
        <v/>
      </c>
      <c r="M151" s="127" t="str">
        <f t="shared" si="6"/>
        <v/>
      </c>
      <c r="N151" s="128" t="str">
        <f t="shared" si="7"/>
        <v/>
      </c>
      <c r="O151" s="129" t="str">
        <f t="shared" si="8"/>
        <v/>
      </c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</row>
    <row r="152" ht="18.75" customHeight="1">
      <c r="A152" s="132"/>
      <c r="B152" s="133"/>
      <c r="C152" s="133"/>
      <c r="D152" s="121"/>
      <c r="E152" s="122" t="str">
        <f t="shared" si="2"/>
        <v/>
      </c>
      <c r="F152" s="134"/>
      <c r="G152" s="135"/>
      <c r="H152" s="125" t="str">
        <f t="shared" si="3"/>
        <v/>
      </c>
      <c r="I152" s="135"/>
      <c r="J152" s="125" t="str">
        <f t="shared" si="4"/>
        <v/>
      </c>
      <c r="K152" s="133"/>
      <c r="L152" s="103" t="str">
        <f t="shared" si="5"/>
        <v/>
      </c>
      <c r="M152" s="127" t="str">
        <f t="shared" si="6"/>
        <v/>
      </c>
      <c r="N152" s="128" t="str">
        <f t="shared" si="7"/>
        <v/>
      </c>
      <c r="O152" s="129" t="str">
        <f t="shared" si="8"/>
        <v/>
      </c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</row>
    <row r="153" ht="18.75" customHeight="1">
      <c r="A153" s="132"/>
      <c r="B153" s="133"/>
      <c r="C153" s="133"/>
      <c r="D153" s="121"/>
      <c r="E153" s="122" t="str">
        <f t="shared" si="2"/>
        <v/>
      </c>
      <c r="F153" s="134"/>
      <c r="G153" s="135"/>
      <c r="H153" s="125" t="str">
        <f t="shared" si="3"/>
        <v/>
      </c>
      <c r="I153" s="135"/>
      <c r="J153" s="125" t="str">
        <f t="shared" si="4"/>
        <v/>
      </c>
      <c r="K153" s="133"/>
      <c r="L153" s="103" t="str">
        <f t="shared" si="5"/>
        <v/>
      </c>
      <c r="M153" s="127" t="str">
        <f t="shared" si="6"/>
        <v/>
      </c>
      <c r="N153" s="128" t="str">
        <f t="shared" si="7"/>
        <v/>
      </c>
      <c r="O153" s="129" t="str">
        <f t="shared" si="8"/>
        <v/>
      </c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</row>
    <row r="154" ht="18.75" customHeight="1">
      <c r="A154" s="132"/>
      <c r="B154" s="133"/>
      <c r="C154" s="133"/>
      <c r="D154" s="121"/>
      <c r="E154" s="122" t="str">
        <f t="shared" si="2"/>
        <v/>
      </c>
      <c r="F154" s="134"/>
      <c r="G154" s="135"/>
      <c r="H154" s="125" t="str">
        <f t="shared" si="3"/>
        <v/>
      </c>
      <c r="I154" s="135"/>
      <c r="J154" s="125" t="str">
        <f t="shared" si="4"/>
        <v/>
      </c>
      <c r="K154" s="133"/>
      <c r="L154" s="103" t="str">
        <f t="shared" si="5"/>
        <v/>
      </c>
      <c r="M154" s="127" t="str">
        <f t="shared" si="6"/>
        <v/>
      </c>
      <c r="N154" s="128" t="str">
        <f t="shared" si="7"/>
        <v/>
      </c>
      <c r="O154" s="129" t="str">
        <f t="shared" si="8"/>
        <v/>
      </c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</row>
    <row r="155" ht="18.75" customHeight="1">
      <c r="A155" s="132"/>
      <c r="B155" s="133"/>
      <c r="C155" s="133"/>
      <c r="D155" s="121"/>
      <c r="E155" s="122" t="str">
        <f t="shared" si="2"/>
        <v/>
      </c>
      <c r="F155" s="134"/>
      <c r="G155" s="135"/>
      <c r="H155" s="125" t="str">
        <f t="shared" si="3"/>
        <v/>
      </c>
      <c r="I155" s="135"/>
      <c r="J155" s="125" t="str">
        <f t="shared" si="4"/>
        <v/>
      </c>
      <c r="K155" s="133"/>
      <c r="L155" s="103" t="str">
        <f t="shared" si="5"/>
        <v/>
      </c>
      <c r="M155" s="127" t="str">
        <f t="shared" si="6"/>
        <v/>
      </c>
      <c r="N155" s="128" t="str">
        <f t="shared" si="7"/>
        <v/>
      </c>
      <c r="O155" s="129" t="str">
        <f t="shared" si="8"/>
        <v/>
      </c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</row>
    <row r="156" ht="18.75" customHeight="1">
      <c r="A156" s="132"/>
      <c r="B156" s="133"/>
      <c r="C156" s="133"/>
      <c r="D156" s="121"/>
      <c r="E156" s="122" t="str">
        <f t="shared" si="2"/>
        <v/>
      </c>
      <c r="F156" s="134"/>
      <c r="G156" s="135"/>
      <c r="H156" s="125" t="str">
        <f t="shared" si="3"/>
        <v/>
      </c>
      <c r="I156" s="135"/>
      <c r="J156" s="125" t="str">
        <f t="shared" si="4"/>
        <v/>
      </c>
      <c r="K156" s="133"/>
      <c r="L156" s="103" t="str">
        <f t="shared" si="5"/>
        <v/>
      </c>
      <c r="M156" s="127" t="str">
        <f t="shared" si="6"/>
        <v/>
      </c>
      <c r="N156" s="128" t="str">
        <f t="shared" si="7"/>
        <v/>
      </c>
      <c r="O156" s="129" t="str">
        <f t="shared" si="8"/>
        <v/>
      </c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</row>
    <row r="157" ht="18.75" customHeight="1">
      <c r="A157" s="132"/>
      <c r="B157" s="133"/>
      <c r="C157" s="133"/>
      <c r="D157" s="121"/>
      <c r="E157" s="122" t="str">
        <f t="shared" si="2"/>
        <v/>
      </c>
      <c r="F157" s="134"/>
      <c r="G157" s="135"/>
      <c r="H157" s="125" t="str">
        <f t="shared" si="3"/>
        <v/>
      </c>
      <c r="I157" s="135"/>
      <c r="J157" s="125" t="str">
        <f t="shared" si="4"/>
        <v/>
      </c>
      <c r="K157" s="133"/>
      <c r="L157" s="103" t="str">
        <f t="shared" si="5"/>
        <v/>
      </c>
      <c r="M157" s="127" t="str">
        <f t="shared" si="6"/>
        <v/>
      </c>
      <c r="N157" s="128" t="str">
        <f t="shared" si="7"/>
        <v/>
      </c>
      <c r="O157" s="129" t="str">
        <f t="shared" si="8"/>
        <v/>
      </c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</row>
    <row r="158" ht="18.75" customHeight="1">
      <c r="A158" s="132"/>
      <c r="B158" s="133"/>
      <c r="C158" s="133"/>
      <c r="D158" s="121"/>
      <c r="E158" s="122" t="str">
        <f t="shared" si="2"/>
        <v/>
      </c>
      <c r="F158" s="134"/>
      <c r="G158" s="135"/>
      <c r="H158" s="125" t="str">
        <f t="shared" si="3"/>
        <v/>
      </c>
      <c r="I158" s="135"/>
      <c r="J158" s="125" t="str">
        <f t="shared" si="4"/>
        <v/>
      </c>
      <c r="K158" s="133"/>
      <c r="L158" s="103" t="str">
        <f t="shared" si="5"/>
        <v/>
      </c>
      <c r="M158" s="127" t="str">
        <f t="shared" si="6"/>
        <v/>
      </c>
      <c r="N158" s="128" t="str">
        <f t="shared" si="7"/>
        <v/>
      </c>
      <c r="O158" s="129" t="str">
        <f t="shared" si="8"/>
        <v/>
      </c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</row>
    <row r="159" ht="18.75" customHeight="1">
      <c r="A159" s="132"/>
      <c r="B159" s="133"/>
      <c r="C159" s="133"/>
      <c r="D159" s="121"/>
      <c r="E159" s="122" t="str">
        <f t="shared" si="2"/>
        <v/>
      </c>
      <c r="F159" s="134"/>
      <c r="G159" s="135"/>
      <c r="H159" s="125" t="str">
        <f t="shared" si="3"/>
        <v/>
      </c>
      <c r="I159" s="135"/>
      <c r="J159" s="125" t="str">
        <f t="shared" si="4"/>
        <v/>
      </c>
      <c r="K159" s="133"/>
      <c r="L159" s="103" t="str">
        <f t="shared" si="5"/>
        <v/>
      </c>
      <c r="M159" s="127" t="str">
        <f t="shared" si="6"/>
        <v/>
      </c>
      <c r="N159" s="128" t="str">
        <f t="shared" si="7"/>
        <v/>
      </c>
      <c r="O159" s="129" t="str">
        <f t="shared" si="8"/>
        <v/>
      </c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</row>
    <row r="160" ht="18.75" customHeight="1">
      <c r="A160" s="132"/>
      <c r="B160" s="133"/>
      <c r="C160" s="133"/>
      <c r="D160" s="121"/>
      <c r="E160" s="122" t="str">
        <f t="shared" si="2"/>
        <v/>
      </c>
      <c r="F160" s="134"/>
      <c r="G160" s="135"/>
      <c r="H160" s="125" t="str">
        <f t="shared" si="3"/>
        <v/>
      </c>
      <c r="I160" s="135"/>
      <c r="J160" s="125" t="str">
        <f t="shared" si="4"/>
        <v/>
      </c>
      <c r="K160" s="133"/>
      <c r="L160" s="103" t="str">
        <f t="shared" si="5"/>
        <v/>
      </c>
      <c r="M160" s="127" t="str">
        <f t="shared" si="6"/>
        <v/>
      </c>
      <c r="N160" s="128" t="str">
        <f t="shared" si="7"/>
        <v/>
      </c>
      <c r="O160" s="129" t="str">
        <f t="shared" si="8"/>
        <v/>
      </c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</row>
    <row r="161" ht="18.75" customHeight="1">
      <c r="A161" s="132"/>
      <c r="B161" s="133"/>
      <c r="C161" s="133"/>
      <c r="D161" s="121"/>
      <c r="E161" s="122" t="str">
        <f t="shared" si="2"/>
        <v/>
      </c>
      <c r="F161" s="134"/>
      <c r="G161" s="135"/>
      <c r="H161" s="125" t="str">
        <f t="shared" si="3"/>
        <v/>
      </c>
      <c r="I161" s="135"/>
      <c r="J161" s="125" t="str">
        <f t="shared" si="4"/>
        <v/>
      </c>
      <c r="K161" s="133"/>
      <c r="L161" s="103" t="str">
        <f t="shared" si="5"/>
        <v/>
      </c>
      <c r="M161" s="127" t="str">
        <f t="shared" si="6"/>
        <v/>
      </c>
      <c r="N161" s="128" t="str">
        <f t="shared" si="7"/>
        <v/>
      </c>
      <c r="O161" s="129" t="str">
        <f t="shared" si="8"/>
        <v/>
      </c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</row>
    <row r="162" ht="18.75" customHeight="1">
      <c r="A162" s="132"/>
      <c r="B162" s="133"/>
      <c r="C162" s="133"/>
      <c r="D162" s="121"/>
      <c r="E162" s="122" t="str">
        <f t="shared" si="2"/>
        <v/>
      </c>
      <c r="F162" s="134"/>
      <c r="G162" s="135"/>
      <c r="H162" s="125" t="str">
        <f t="shared" si="3"/>
        <v/>
      </c>
      <c r="I162" s="135"/>
      <c r="J162" s="125" t="str">
        <f t="shared" si="4"/>
        <v/>
      </c>
      <c r="K162" s="133"/>
      <c r="L162" s="103" t="str">
        <f t="shared" si="5"/>
        <v/>
      </c>
      <c r="M162" s="127" t="str">
        <f t="shared" si="6"/>
        <v/>
      </c>
      <c r="N162" s="128" t="str">
        <f t="shared" si="7"/>
        <v/>
      </c>
      <c r="O162" s="129" t="str">
        <f t="shared" si="8"/>
        <v/>
      </c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</row>
    <row r="163" ht="18.75" customHeight="1">
      <c r="A163" s="132"/>
      <c r="B163" s="133"/>
      <c r="C163" s="133"/>
      <c r="D163" s="121"/>
      <c r="E163" s="122" t="str">
        <f t="shared" si="2"/>
        <v/>
      </c>
      <c r="F163" s="134"/>
      <c r="G163" s="135"/>
      <c r="H163" s="125" t="str">
        <f t="shared" si="3"/>
        <v/>
      </c>
      <c r="I163" s="135"/>
      <c r="J163" s="125" t="str">
        <f t="shared" si="4"/>
        <v/>
      </c>
      <c r="K163" s="133"/>
      <c r="L163" s="103" t="str">
        <f t="shared" si="5"/>
        <v/>
      </c>
      <c r="M163" s="127" t="str">
        <f t="shared" si="6"/>
        <v/>
      </c>
      <c r="N163" s="128" t="str">
        <f t="shared" si="7"/>
        <v/>
      </c>
      <c r="O163" s="129" t="str">
        <f t="shared" si="8"/>
        <v/>
      </c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</row>
    <row r="164" ht="18.75" customHeight="1">
      <c r="A164" s="132"/>
      <c r="B164" s="133"/>
      <c r="C164" s="133"/>
      <c r="D164" s="121"/>
      <c r="E164" s="122" t="str">
        <f t="shared" si="2"/>
        <v/>
      </c>
      <c r="F164" s="134"/>
      <c r="G164" s="135"/>
      <c r="H164" s="125" t="str">
        <f t="shared" si="3"/>
        <v/>
      </c>
      <c r="I164" s="135"/>
      <c r="J164" s="125" t="str">
        <f t="shared" si="4"/>
        <v/>
      </c>
      <c r="K164" s="133"/>
      <c r="L164" s="103" t="str">
        <f t="shared" si="5"/>
        <v/>
      </c>
      <c r="M164" s="127" t="str">
        <f t="shared" si="6"/>
        <v/>
      </c>
      <c r="N164" s="128" t="str">
        <f t="shared" si="7"/>
        <v/>
      </c>
      <c r="O164" s="129" t="str">
        <f t="shared" si="8"/>
        <v/>
      </c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</row>
    <row r="165" ht="18.75" customHeight="1">
      <c r="A165" s="132"/>
      <c r="B165" s="133"/>
      <c r="C165" s="133"/>
      <c r="D165" s="121"/>
      <c r="E165" s="122" t="str">
        <f t="shared" si="2"/>
        <v/>
      </c>
      <c r="F165" s="134"/>
      <c r="G165" s="135"/>
      <c r="H165" s="125" t="str">
        <f t="shared" si="3"/>
        <v/>
      </c>
      <c r="I165" s="135"/>
      <c r="J165" s="125" t="str">
        <f t="shared" si="4"/>
        <v/>
      </c>
      <c r="K165" s="133"/>
      <c r="L165" s="103" t="str">
        <f t="shared" si="5"/>
        <v/>
      </c>
      <c r="M165" s="127" t="str">
        <f t="shared" si="6"/>
        <v/>
      </c>
      <c r="N165" s="128" t="str">
        <f t="shared" si="7"/>
        <v/>
      </c>
      <c r="O165" s="129" t="str">
        <f t="shared" si="8"/>
        <v/>
      </c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</row>
    <row r="166" ht="18.75" customHeight="1">
      <c r="A166" s="132"/>
      <c r="B166" s="133"/>
      <c r="C166" s="133"/>
      <c r="D166" s="121"/>
      <c r="E166" s="122" t="str">
        <f t="shared" si="2"/>
        <v/>
      </c>
      <c r="F166" s="134"/>
      <c r="G166" s="135"/>
      <c r="H166" s="125" t="str">
        <f t="shared" si="3"/>
        <v/>
      </c>
      <c r="I166" s="135"/>
      <c r="J166" s="125" t="str">
        <f t="shared" si="4"/>
        <v/>
      </c>
      <c r="K166" s="133"/>
      <c r="L166" s="103" t="str">
        <f t="shared" si="5"/>
        <v/>
      </c>
      <c r="M166" s="127" t="str">
        <f t="shared" si="6"/>
        <v/>
      </c>
      <c r="N166" s="128" t="str">
        <f t="shared" si="7"/>
        <v/>
      </c>
      <c r="O166" s="129" t="str">
        <f t="shared" si="8"/>
        <v/>
      </c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</row>
    <row r="167" ht="18.75" customHeight="1">
      <c r="A167" s="132"/>
      <c r="B167" s="133"/>
      <c r="C167" s="133"/>
      <c r="D167" s="121"/>
      <c r="E167" s="122" t="str">
        <f t="shared" si="2"/>
        <v/>
      </c>
      <c r="F167" s="134"/>
      <c r="G167" s="135"/>
      <c r="H167" s="125" t="str">
        <f t="shared" si="3"/>
        <v/>
      </c>
      <c r="I167" s="135"/>
      <c r="J167" s="125" t="str">
        <f t="shared" si="4"/>
        <v/>
      </c>
      <c r="K167" s="133"/>
      <c r="L167" s="103" t="str">
        <f t="shared" si="5"/>
        <v/>
      </c>
      <c r="M167" s="127" t="str">
        <f t="shared" si="6"/>
        <v/>
      </c>
      <c r="N167" s="128" t="str">
        <f t="shared" si="7"/>
        <v/>
      </c>
      <c r="O167" s="129" t="str">
        <f t="shared" si="8"/>
        <v/>
      </c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</row>
    <row r="168" ht="18.75" customHeight="1">
      <c r="A168" s="132"/>
      <c r="B168" s="133"/>
      <c r="C168" s="133"/>
      <c r="D168" s="121"/>
      <c r="E168" s="122" t="str">
        <f t="shared" si="2"/>
        <v/>
      </c>
      <c r="F168" s="134"/>
      <c r="G168" s="135"/>
      <c r="H168" s="125" t="str">
        <f t="shared" si="3"/>
        <v/>
      </c>
      <c r="I168" s="135"/>
      <c r="J168" s="125" t="str">
        <f t="shared" si="4"/>
        <v/>
      </c>
      <c r="K168" s="133"/>
      <c r="L168" s="103" t="str">
        <f t="shared" si="5"/>
        <v/>
      </c>
      <c r="M168" s="127" t="str">
        <f t="shared" si="6"/>
        <v/>
      </c>
      <c r="N168" s="128" t="str">
        <f t="shared" si="7"/>
        <v/>
      </c>
      <c r="O168" s="129" t="str">
        <f t="shared" si="8"/>
        <v/>
      </c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</row>
    <row r="169" ht="18.75" customHeight="1">
      <c r="A169" s="132"/>
      <c r="B169" s="133"/>
      <c r="C169" s="133"/>
      <c r="D169" s="121"/>
      <c r="E169" s="122" t="str">
        <f t="shared" si="2"/>
        <v/>
      </c>
      <c r="F169" s="134"/>
      <c r="G169" s="135"/>
      <c r="H169" s="125" t="str">
        <f t="shared" si="3"/>
        <v/>
      </c>
      <c r="I169" s="135"/>
      <c r="J169" s="125" t="str">
        <f t="shared" si="4"/>
        <v/>
      </c>
      <c r="K169" s="133"/>
      <c r="L169" s="103" t="str">
        <f t="shared" si="5"/>
        <v/>
      </c>
      <c r="M169" s="127" t="str">
        <f t="shared" si="6"/>
        <v/>
      </c>
      <c r="N169" s="128" t="str">
        <f t="shared" si="7"/>
        <v/>
      </c>
      <c r="O169" s="129" t="str">
        <f t="shared" si="8"/>
        <v/>
      </c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</row>
    <row r="170" ht="18.75" customHeight="1">
      <c r="A170" s="132"/>
      <c r="B170" s="133"/>
      <c r="C170" s="133"/>
      <c r="D170" s="121"/>
      <c r="E170" s="122" t="str">
        <f t="shared" si="2"/>
        <v/>
      </c>
      <c r="F170" s="134"/>
      <c r="G170" s="135"/>
      <c r="H170" s="125" t="str">
        <f t="shared" si="3"/>
        <v/>
      </c>
      <c r="I170" s="135"/>
      <c r="J170" s="125" t="str">
        <f t="shared" si="4"/>
        <v/>
      </c>
      <c r="K170" s="133"/>
      <c r="L170" s="103" t="str">
        <f t="shared" si="5"/>
        <v/>
      </c>
      <c r="M170" s="127" t="str">
        <f t="shared" si="6"/>
        <v/>
      </c>
      <c r="N170" s="128" t="str">
        <f t="shared" si="7"/>
        <v/>
      </c>
      <c r="O170" s="129" t="str">
        <f t="shared" si="8"/>
        <v/>
      </c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</row>
    <row r="171" ht="18.75" customHeight="1">
      <c r="A171" s="132"/>
      <c r="B171" s="133"/>
      <c r="C171" s="133"/>
      <c r="D171" s="121"/>
      <c r="E171" s="122" t="str">
        <f t="shared" si="2"/>
        <v/>
      </c>
      <c r="F171" s="134"/>
      <c r="G171" s="135"/>
      <c r="H171" s="125" t="str">
        <f t="shared" si="3"/>
        <v/>
      </c>
      <c r="I171" s="135"/>
      <c r="J171" s="125" t="str">
        <f t="shared" si="4"/>
        <v/>
      </c>
      <c r="K171" s="133"/>
      <c r="L171" s="103" t="str">
        <f t="shared" si="5"/>
        <v/>
      </c>
      <c r="M171" s="127" t="str">
        <f t="shared" si="6"/>
        <v/>
      </c>
      <c r="N171" s="128" t="str">
        <f t="shared" si="7"/>
        <v/>
      </c>
      <c r="O171" s="129" t="str">
        <f t="shared" si="8"/>
        <v/>
      </c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</row>
    <row r="172" ht="18.75" customHeight="1">
      <c r="A172" s="132"/>
      <c r="B172" s="133"/>
      <c r="C172" s="133"/>
      <c r="D172" s="121"/>
      <c r="E172" s="122" t="str">
        <f t="shared" si="2"/>
        <v/>
      </c>
      <c r="F172" s="134"/>
      <c r="G172" s="135"/>
      <c r="H172" s="125" t="str">
        <f t="shared" si="3"/>
        <v/>
      </c>
      <c r="I172" s="135"/>
      <c r="J172" s="125" t="str">
        <f t="shared" si="4"/>
        <v/>
      </c>
      <c r="K172" s="133"/>
      <c r="L172" s="103" t="str">
        <f t="shared" si="5"/>
        <v/>
      </c>
      <c r="M172" s="127" t="str">
        <f t="shared" si="6"/>
        <v/>
      </c>
      <c r="N172" s="128" t="str">
        <f t="shared" si="7"/>
        <v/>
      </c>
      <c r="O172" s="129" t="str">
        <f t="shared" si="8"/>
        <v/>
      </c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</row>
    <row r="173" ht="18.75" customHeight="1">
      <c r="A173" s="132"/>
      <c r="B173" s="133"/>
      <c r="C173" s="133"/>
      <c r="D173" s="121"/>
      <c r="E173" s="122" t="str">
        <f t="shared" si="2"/>
        <v/>
      </c>
      <c r="F173" s="134"/>
      <c r="G173" s="135"/>
      <c r="H173" s="125" t="str">
        <f t="shared" si="3"/>
        <v/>
      </c>
      <c r="I173" s="135"/>
      <c r="J173" s="125" t="str">
        <f t="shared" si="4"/>
        <v/>
      </c>
      <c r="K173" s="133"/>
      <c r="L173" s="103" t="str">
        <f t="shared" si="5"/>
        <v/>
      </c>
      <c r="M173" s="127" t="str">
        <f t="shared" si="6"/>
        <v/>
      </c>
      <c r="N173" s="128" t="str">
        <f t="shared" si="7"/>
        <v/>
      </c>
      <c r="O173" s="129" t="str">
        <f t="shared" si="8"/>
        <v/>
      </c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</row>
    <row r="174" ht="18.75" customHeight="1">
      <c r="A174" s="132"/>
      <c r="B174" s="133"/>
      <c r="C174" s="133"/>
      <c r="D174" s="121"/>
      <c r="E174" s="122" t="str">
        <f t="shared" si="2"/>
        <v/>
      </c>
      <c r="F174" s="134"/>
      <c r="G174" s="135"/>
      <c r="H174" s="125" t="str">
        <f t="shared" si="3"/>
        <v/>
      </c>
      <c r="I174" s="135"/>
      <c r="J174" s="125" t="str">
        <f t="shared" si="4"/>
        <v/>
      </c>
      <c r="K174" s="133"/>
      <c r="L174" s="103" t="str">
        <f t="shared" si="5"/>
        <v/>
      </c>
      <c r="M174" s="127" t="str">
        <f t="shared" si="6"/>
        <v/>
      </c>
      <c r="N174" s="128" t="str">
        <f t="shared" si="7"/>
        <v/>
      </c>
      <c r="O174" s="129" t="str">
        <f t="shared" si="8"/>
        <v/>
      </c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</row>
    <row r="175" ht="18.75" customHeight="1">
      <c r="A175" s="132"/>
      <c r="B175" s="133"/>
      <c r="C175" s="133"/>
      <c r="D175" s="121"/>
      <c r="E175" s="122" t="str">
        <f t="shared" si="2"/>
        <v/>
      </c>
      <c r="F175" s="134"/>
      <c r="G175" s="135"/>
      <c r="H175" s="125" t="str">
        <f t="shared" si="3"/>
        <v/>
      </c>
      <c r="I175" s="135"/>
      <c r="J175" s="125" t="str">
        <f t="shared" si="4"/>
        <v/>
      </c>
      <c r="K175" s="133"/>
      <c r="L175" s="103" t="str">
        <f t="shared" si="5"/>
        <v/>
      </c>
      <c r="M175" s="127" t="str">
        <f t="shared" si="6"/>
        <v/>
      </c>
      <c r="N175" s="128" t="str">
        <f t="shared" si="7"/>
        <v/>
      </c>
      <c r="O175" s="129" t="str">
        <f t="shared" si="8"/>
        <v/>
      </c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</row>
    <row r="176" ht="18.75" customHeight="1">
      <c r="A176" s="132"/>
      <c r="B176" s="133"/>
      <c r="C176" s="133"/>
      <c r="D176" s="121"/>
      <c r="E176" s="122" t="str">
        <f t="shared" si="2"/>
        <v/>
      </c>
      <c r="F176" s="134"/>
      <c r="G176" s="135"/>
      <c r="H176" s="125" t="str">
        <f t="shared" si="3"/>
        <v/>
      </c>
      <c r="I176" s="135"/>
      <c r="J176" s="125" t="str">
        <f t="shared" si="4"/>
        <v/>
      </c>
      <c r="K176" s="133"/>
      <c r="L176" s="103" t="str">
        <f t="shared" si="5"/>
        <v/>
      </c>
      <c r="M176" s="127" t="str">
        <f t="shared" si="6"/>
        <v/>
      </c>
      <c r="N176" s="128" t="str">
        <f t="shared" si="7"/>
        <v/>
      </c>
      <c r="O176" s="129" t="str">
        <f t="shared" si="8"/>
        <v/>
      </c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</row>
    <row r="177" ht="18.75" customHeight="1">
      <c r="A177" s="132"/>
      <c r="B177" s="133"/>
      <c r="C177" s="133"/>
      <c r="D177" s="121"/>
      <c r="E177" s="122" t="str">
        <f t="shared" si="2"/>
        <v/>
      </c>
      <c r="F177" s="134"/>
      <c r="G177" s="135"/>
      <c r="H177" s="125" t="str">
        <f t="shared" si="3"/>
        <v/>
      </c>
      <c r="I177" s="135"/>
      <c r="J177" s="125" t="str">
        <f t="shared" si="4"/>
        <v/>
      </c>
      <c r="K177" s="133"/>
      <c r="L177" s="103" t="str">
        <f t="shared" si="5"/>
        <v/>
      </c>
      <c r="M177" s="127" t="str">
        <f t="shared" si="6"/>
        <v/>
      </c>
      <c r="N177" s="128" t="str">
        <f t="shared" si="7"/>
        <v/>
      </c>
      <c r="O177" s="129" t="str">
        <f t="shared" si="8"/>
        <v/>
      </c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</row>
    <row r="178" ht="18.75" customHeight="1">
      <c r="A178" s="132"/>
      <c r="B178" s="133"/>
      <c r="C178" s="133"/>
      <c r="D178" s="121"/>
      <c r="E178" s="122" t="str">
        <f t="shared" si="2"/>
        <v/>
      </c>
      <c r="F178" s="134"/>
      <c r="G178" s="135"/>
      <c r="H178" s="125" t="str">
        <f t="shared" si="3"/>
        <v/>
      </c>
      <c r="I178" s="135"/>
      <c r="J178" s="125" t="str">
        <f t="shared" si="4"/>
        <v/>
      </c>
      <c r="K178" s="133"/>
      <c r="L178" s="103" t="str">
        <f t="shared" si="5"/>
        <v/>
      </c>
      <c r="M178" s="127" t="str">
        <f t="shared" si="6"/>
        <v/>
      </c>
      <c r="N178" s="128" t="str">
        <f t="shared" si="7"/>
        <v/>
      </c>
      <c r="O178" s="129" t="str">
        <f t="shared" si="8"/>
        <v/>
      </c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</row>
    <row r="179" ht="18.75" customHeight="1">
      <c r="A179" s="132"/>
      <c r="B179" s="133"/>
      <c r="C179" s="133"/>
      <c r="D179" s="121"/>
      <c r="E179" s="122" t="str">
        <f t="shared" si="2"/>
        <v/>
      </c>
      <c r="F179" s="134"/>
      <c r="G179" s="135"/>
      <c r="H179" s="125" t="str">
        <f t="shared" si="3"/>
        <v/>
      </c>
      <c r="I179" s="135"/>
      <c r="J179" s="125" t="str">
        <f t="shared" si="4"/>
        <v/>
      </c>
      <c r="K179" s="133"/>
      <c r="L179" s="103" t="str">
        <f t="shared" si="5"/>
        <v/>
      </c>
      <c r="M179" s="127" t="str">
        <f t="shared" si="6"/>
        <v/>
      </c>
      <c r="N179" s="128" t="str">
        <f t="shared" si="7"/>
        <v/>
      </c>
      <c r="O179" s="129" t="str">
        <f t="shared" si="8"/>
        <v/>
      </c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</row>
    <row r="180" ht="18.75" customHeight="1">
      <c r="A180" s="132"/>
      <c r="B180" s="133"/>
      <c r="C180" s="133"/>
      <c r="D180" s="121"/>
      <c r="E180" s="122" t="str">
        <f t="shared" si="2"/>
        <v/>
      </c>
      <c r="F180" s="134"/>
      <c r="G180" s="135"/>
      <c r="H180" s="125" t="str">
        <f t="shared" si="3"/>
        <v/>
      </c>
      <c r="I180" s="135"/>
      <c r="J180" s="125" t="str">
        <f t="shared" si="4"/>
        <v/>
      </c>
      <c r="K180" s="133"/>
      <c r="L180" s="103" t="str">
        <f t="shared" si="5"/>
        <v/>
      </c>
      <c r="M180" s="127" t="str">
        <f t="shared" si="6"/>
        <v/>
      </c>
      <c r="N180" s="128" t="str">
        <f t="shared" si="7"/>
        <v/>
      </c>
      <c r="O180" s="129" t="str">
        <f t="shared" si="8"/>
        <v/>
      </c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</row>
    <row r="181" ht="18.75" customHeight="1">
      <c r="A181" s="132"/>
      <c r="B181" s="133"/>
      <c r="C181" s="133"/>
      <c r="D181" s="121"/>
      <c r="E181" s="122" t="str">
        <f t="shared" si="2"/>
        <v/>
      </c>
      <c r="F181" s="134"/>
      <c r="G181" s="135"/>
      <c r="H181" s="125" t="str">
        <f t="shared" si="3"/>
        <v/>
      </c>
      <c r="I181" s="135"/>
      <c r="J181" s="125" t="str">
        <f t="shared" si="4"/>
        <v/>
      </c>
      <c r="K181" s="133"/>
      <c r="L181" s="103" t="str">
        <f t="shared" si="5"/>
        <v/>
      </c>
      <c r="M181" s="127" t="str">
        <f t="shared" si="6"/>
        <v/>
      </c>
      <c r="N181" s="128" t="str">
        <f t="shared" si="7"/>
        <v/>
      </c>
      <c r="O181" s="129" t="str">
        <f t="shared" si="8"/>
        <v/>
      </c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</row>
    <row r="182" ht="18.75" customHeight="1">
      <c r="A182" s="132"/>
      <c r="B182" s="133"/>
      <c r="C182" s="133"/>
      <c r="D182" s="121"/>
      <c r="E182" s="122" t="str">
        <f t="shared" si="2"/>
        <v/>
      </c>
      <c r="F182" s="134"/>
      <c r="G182" s="135"/>
      <c r="H182" s="125" t="str">
        <f t="shared" si="3"/>
        <v/>
      </c>
      <c r="I182" s="135"/>
      <c r="J182" s="125" t="str">
        <f t="shared" si="4"/>
        <v/>
      </c>
      <c r="K182" s="133"/>
      <c r="L182" s="103" t="str">
        <f t="shared" si="5"/>
        <v/>
      </c>
      <c r="M182" s="127" t="str">
        <f t="shared" si="6"/>
        <v/>
      </c>
      <c r="N182" s="128" t="str">
        <f t="shared" si="7"/>
        <v/>
      </c>
      <c r="O182" s="129" t="str">
        <f t="shared" si="8"/>
        <v/>
      </c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</row>
    <row r="183" ht="18.75" customHeight="1">
      <c r="A183" s="132"/>
      <c r="B183" s="133"/>
      <c r="C183" s="133"/>
      <c r="D183" s="121"/>
      <c r="E183" s="122" t="str">
        <f t="shared" si="2"/>
        <v/>
      </c>
      <c r="F183" s="134"/>
      <c r="G183" s="135"/>
      <c r="H183" s="125" t="str">
        <f t="shared" si="3"/>
        <v/>
      </c>
      <c r="I183" s="135"/>
      <c r="J183" s="125" t="str">
        <f t="shared" si="4"/>
        <v/>
      </c>
      <c r="K183" s="133"/>
      <c r="L183" s="103" t="str">
        <f t="shared" si="5"/>
        <v/>
      </c>
      <c r="M183" s="127" t="str">
        <f t="shared" si="6"/>
        <v/>
      </c>
      <c r="N183" s="128" t="str">
        <f t="shared" si="7"/>
        <v/>
      </c>
      <c r="O183" s="129" t="str">
        <f t="shared" si="8"/>
        <v/>
      </c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</row>
    <row r="184" ht="18.75" customHeight="1">
      <c r="A184" s="132"/>
      <c r="B184" s="133"/>
      <c r="C184" s="133"/>
      <c r="D184" s="121"/>
      <c r="E184" s="122" t="str">
        <f t="shared" si="2"/>
        <v/>
      </c>
      <c r="F184" s="134"/>
      <c r="G184" s="135"/>
      <c r="H184" s="125" t="str">
        <f t="shared" si="3"/>
        <v/>
      </c>
      <c r="I184" s="135"/>
      <c r="J184" s="125" t="str">
        <f t="shared" si="4"/>
        <v/>
      </c>
      <c r="K184" s="133"/>
      <c r="L184" s="103" t="str">
        <f t="shared" si="5"/>
        <v/>
      </c>
      <c r="M184" s="127" t="str">
        <f t="shared" si="6"/>
        <v/>
      </c>
      <c r="N184" s="128" t="str">
        <f t="shared" si="7"/>
        <v/>
      </c>
      <c r="O184" s="129" t="str">
        <f t="shared" si="8"/>
        <v/>
      </c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</row>
    <row r="185" ht="18.75" customHeight="1">
      <c r="A185" s="132"/>
      <c r="B185" s="133"/>
      <c r="C185" s="133"/>
      <c r="D185" s="121"/>
      <c r="E185" s="122" t="str">
        <f t="shared" si="2"/>
        <v/>
      </c>
      <c r="F185" s="134"/>
      <c r="G185" s="135"/>
      <c r="H185" s="125" t="str">
        <f t="shared" si="3"/>
        <v/>
      </c>
      <c r="I185" s="135"/>
      <c r="J185" s="125" t="str">
        <f t="shared" si="4"/>
        <v/>
      </c>
      <c r="K185" s="133"/>
      <c r="L185" s="103" t="str">
        <f t="shared" si="5"/>
        <v/>
      </c>
      <c r="M185" s="127" t="str">
        <f t="shared" si="6"/>
        <v/>
      </c>
      <c r="N185" s="128" t="str">
        <f t="shared" si="7"/>
        <v/>
      </c>
      <c r="O185" s="129" t="str">
        <f t="shared" si="8"/>
        <v/>
      </c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</row>
    <row r="186" ht="18.75" customHeight="1">
      <c r="A186" s="132"/>
      <c r="B186" s="133"/>
      <c r="C186" s="133"/>
      <c r="D186" s="121"/>
      <c r="E186" s="122" t="str">
        <f t="shared" si="2"/>
        <v/>
      </c>
      <c r="F186" s="134"/>
      <c r="G186" s="135"/>
      <c r="H186" s="125" t="str">
        <f t="shared" si="3"/>
        <v/>
      </c>
      <c r="I186" s="135"/>
      <c r="J186" s="125" t="str">
        <f t="shared" si="4"/>
        <v/>
      </c>
      <c r="K186" s="133"/>
      <c r="L186" s="103" t="str">
        <f t="shared" si="5"/>
        <v/>
      </c>
      <c r="M186" s="127" t="str">
        <f t="shared" si="6"/>
        <v/>
      </c>
      <c r="N186" s="128" t="str">
        <f t="shared" si="7"/>
        <v/>
      </c>
      <c r="O186" s="129" t="str">
        <f t="shared" si="8"/>
        <v/>
      </c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</row>
    <row r="187" ht="18.75" customHeight="1">
      <c r="A187" s="132"/>
      <c r="B187" s="133"/>
      <c r="C187" s="133"/>
      <c r="D187" s="121"/>
      <c r="E187" s="122" t="str">
        <f t="shared" si="2"/>
        <v/>
      </c>
      <c r="F187" s="134"/>
      <c r="G187" s="135"/>
      <c r="H187" s="125" t="str">
        <f t="shared" si="3"/>
        <v/>
      </c>
      <c r="I187" s="135"/>
      <c r="J187" s="125" t="str">
        <f t="shared" si="4"/>
        <v/>
      </c>
      <c r="K187" s="133"/>
      <c r="L187" s="103" t="str">
        <f t="shared" si="5"/>
        <v/>
      </c>
      <c r="M187" s="127" t="str">
        <f t="shared" si="6"/>
        <v/>
      </c>
      <c r="N187" s="128" t="str">
        <f t="shared" si="7"/>
        <v/>
      </c>
      <c r="O187" s="129" t="str">
        <f t="shared" si="8"/>
        <v/>
      </c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</row>
    <row r="188" ht="18.75" customHeight="1">
      <c r="A188" s="132"/>
      <c r="B188" s="133"/>
      <c r="C188" s="133"/>
      <c r="D188" s="121"/>
      <c r="E188" s="122" t="str">
        <f t="shared" si="2"/>
        <v/>
      </c>
      <c r="F188" s="134"/>
      <c r="G188" s="135"/>
      <c r="H188" s="125" t="str">
        <f t="shared" si="3"/>
        <v/>
      </c>
      <c r="I188" s="135"/>
      <c r="J188" s="125" t="str">
        <f t="shared" si="4"/>
        <v/>
      </c>
      <c r="K188" s="133"/>
      <c r="L188" s="103" t="str">
        <f t="shared" si="5"/>
        <v/>
      </c>
      <c r="M188" s="127" t="str">
        <f t="shared" si="6"/>
        <v/>
      </c>
      <c r="N188" s="128" t="str">
        <f t="shared" si="7"/>
        <v/>
      </c>
      <c r="O188" s="129" t="str">
        <f t="shared" si="8"/>
        <v/>
      </c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</row>
    <row r="189" ht="18.75" customHeight="1">
      <c r="A189" s="132"/>
      <c r="B189" s="133"/>
      <c r="C189" s="133"/>
      <c r="D189" s="121"/>
      <c r="E189" s="122" t="str">
        <f t="shared" si="2"/>
        <v/>
      </c>
      <c r="F189" s="134"/>
      <c r="G189" s="135"/>
      <c r="H189" s="125" t="str">
        <f t="shared" si="3"/>
        <v/>
      </c>
      <c r="I189" s="135"/>
      <c r="J189" s="125" t="str">
        <f t="shared" si="4"/>
        <v/>
      </c>
      <c r="K189" s="133"/>
      <c r="L189" s="103" t="str">
        <f t="shared" si="5"/>
        <v/>
      </c>
      <c r="M189" s="127" t="str">
        <f t="shared" si="6"/>
        <v/>
      </c>
      <c r="N189" s="128" t="str">
        <f t="shared" si="7"/>
        <v/>
      </c>
      <c r="O189" s="129" t="str">
        <f t="shared" si="8"/>
        <v/>
      </c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</row>
    <row r="190" ht="18.75" customHeight="1">
      <c r="A190" s="132"/>
      <c r="B190" s="133"/>
      <c r="C190" s="133"/>
      <c r="D190" s="121"/>
      <c r="E190" s="122" t="str">
        <f t="shared" si="2"/>
        <v/>
      </c>
      <c r="F190" s="134"/>
      <c r="G190" s="135"/>
      <c r="H190" s="125" t="str">
        <f t="shared" si="3"/>
        <v/>
      </c>
      <c r="I190" s="135"/>
      <c r="J190" s="125" t="str">
        <f t="shared" si="4"/>
        <v/>
      </c>
      <c r="K190" s="133"/>
      <c r="L190" s="103" t="str">
        <f t="shared" si="5"/>
        <v/>
      </c>
      <c r="M190" s="127" t="str">
        <f t="shared" si="6"/>
        <v/>
      </c>
      <c r="N190" s="128" t="str">
        <f t="shared" si="7"/>
        <v/>
      </c>
      <c r="O190" s="129" t="str">
        <f t="shared" si="8"/>
        <v/>
      </c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</row>
    <row r="191" ht="18.75" customHeight="1">
      <c r="A191" s="132"/>
      <c r="B191" s="133"/>
      <c r="C191" s="133"/>
      <c r="D191" s="121"/>
      <c r="E191" s="122" t="str">
        <f t="shared" si="2"/>
        <v/>
      </c>
      <c r="F191" s="134"/>
      <c r="G191" s="135"/>
      <c r="H191" s="125" t="str">
        <f t="shared" si="3"/>
        <v/>
      </c>
      <c r="I191" s="135"/>
      <c r="J191" s="125" t="str">
        <f t="shared" si="4"/>
        <v/>
      </c>
      <c r="K191" s="133"/>
      <c r="L191" s="103" t="str">
        <f t="shared" si="5"/>
        <v/>
      </c>
      <c r="M191" s="127" t="str">
        <f t="shared" si="6"/>
        <v/>
      </c>
      <c r="N191" s="128" t="str">
        <f t="shared" si="7"/>
        <v/>
      </c>
      <c r="O191" s="129" t="str">
        <f t="shared" si="8"/>
        <v/>
      </c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</row>
    <row r="192" ht="18.75" customHeight="1">
      <c r="A192" s="132"/>
      <c r="B192" s="133"/>
      <c r="C192" s="133"/>
      <c r="D192" s="121"/>
      <c r="E192" s="122" t="str">
        <f t="shared" si="2"/>
        <v/>
      </c>
      <c r="F192" s="134"/>
      <c r="G192" s="135"/>
      <c r="H192" s="125" t="str">
        <f t="shared" si="3"/>
        <v/>
      </c>
      <c r="I192" s="135"/>
      <c r="J192" s="125" t="str">
        <f t="shared" si="4"/>
        <v/>
      </c>
      <c r="K192" s="133"/>
      <c r="L192" s="103" t="str">
        <f t="shared" si="5"/>
        <v/>
      </c>
      <c r="M192" s="127" t="str">
        <f t="shared" si="6"/>
        <v/>
      </c>
      <c r="N192" s="128" t="str">
        <f t="shared" si="7"/>
        <v/>
      </c>
      <c r="O192" s="129" t="str">
        <f t="shared" si="8"/>
        <v/>
      </c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</row>
    <row r="193" ht="18.75" customHeight="1">
      <c r="A193" s="132"/>
      <c r="B193" s="133"/>
      <c r="C193" s="133"/>
      <c r="D193" s="121"/>
      <c r="E193" s="122" t="str">
        <f t="shared" si="2"/>
        <v/>
      </c>
      <c r="F193" s="134"/>
      <c r="G193" s="135"/>
      <c r="H193" s="125" t="str">
        <f t="shared" si="3"/>
        <v/>
      </c>
      <c r="I193" s="135"/>
      <c r="J193" s="125" t="str">
        <f t="shared" si="4"/>
        <v/>
      </c>
      <c r="K193" s="133"/>
      <c r="L193" s="103" t="str">
        <f t="shared" si="5"/>
        <v/>
      </c>
      <c r="M193" s="127" t="str">
        <f t="shared" si="6"/>
        <v/>
      </c>
      <c r="N193" s="128" t="str">
        <f t="shared" si="7"/>
        <v/>
      </c>
      <c r="O193" s="129" t="str">
        <f t="shared" si="8"/>
        <v/>
      </c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</row>
    <row r="194" ht="18.75" customHeight="1">
      <c r="A194" s="132"/>
      <c r="B194" s="133"/>
      <c r="C194" s="133"/>
      <c r="D194" s="121"/>
      <c r="E194" s="122" t="str">
        <f t="shared" si="2"/>
        <v/>
      </c>
      <c r="F194" s="134"/>
      <c r="G194" s="135"/>
      <c r="H194" s="125" t="str">
        <f t="shared" si="3"/>
        <v/>
      </c>
      <c r="I194" s="135"/>
      <c r="J194" s="125" t="str">
        <f t="shared" si="4"/>
        <v/>
      </c>
      <c r="K194" s="133"/>
      <c r="L194" s="103" t="str">
        <f t="shared" si="5"/>
        <v/>
      </c>
      <c r="M194" s="127" t="str">
        <f t="shared" si="6"/>
        <v/>
      </c>
      <c r="N194" s="128" t="str">
        <f t="shared" si="7"/>
        <v/>
      </c>
      <c r="O194" s="129" t="str">
        <f t="shared" si="8"/>
        <v/>
      </c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</row>
    <row r="195" ht="18.75" customHeight="1">
      <c r="A195" s="132"/>
      <c r="B195" s="133"/>
      <c r="C195" s="133"/>
      <c r="D195" s="121"/>
      <c r="E195" s="122" t="str">
        <f t="shared" si="2"/>
        <v/>
      </c>
      <c r="F195" s="134"/>
      <c r="G195" s="135"/>
      <c r="H195" s="125" t="str">
        <f t="shared" si="3"/>
        <v/>
      </c>
      <c r="I195" s="135"/>
      <c r="J195" s="125" t="str">
        <f t="shared" si="4"/>
        <v/>
      </c>
      <c r="K195" s="133"/>
      <c r="L195" s="103" t="str">
        <f t="shared" si="5"/>
        <v/>
      </c>
      <c r="M195" s="127" t="str">
        <f t="shared" si="6"/>
        <v/>
      </c>
      <c r="N195" s="128" t="str">
        <f t="shared" si="7"/>
        <v/>
      </c>
      <c r="O195" s="129" t="str">
        <f t="shared" si="8"/>
        <v/>
      </c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</row>
    <row r="196" ht="18.75" customHeight="1">
      <c r="A196" s="132"/>
      <c r="B196" s="133"/>
      <c r="C196" s="133"/>
      <c r="D196" s="121"/>
      <c r="E196" s="122" t="str">
        <f t="shared" si="2"/>
        <v/>
      </c>
      <c r="F196" s="134"/>
      <c r="G196" s="135"/>
      <c r="H196" s="125" t="str">
        <f t="shared" si="3"/>
        <v/>
      </c>
      <c r="I196" s="135"/>
      <c r="J196" s="125" t="str">
        <f t="shared" si="4"/>
        <v/>
      </c>
      <c r="K196" s="133"/>
      <c r="L196" s="103" t="str">
        <f t="shared" si="5"/>
        <v/>
      </c>
      <c r="M196" s="127" t="str">
        <f t="shared" si="6"/>
        <v/>
      </c>
      <c r="N196" s="128" t="str">
        <f t="shared" si="7"/>
        <v/>
      </c>
      <c r="O196" s="129" t="str">
        <f t="shared" si="8"/>
        <v/>
      </c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</row>
    <row r="197" ht="18.75" customHeight="1">
      <c r="A197" s="132"/>
      <c r="B197" s="133"/>
      <c r="C197" s="133"/>
      <c r="D197" s="121"/>
      <c r="E197" s="122" t="str">
        <f t="shared" si="2"/>
        <v/>
      </c>
      <c r="F197" s="134"/>
      <c r="G197" s="135"/>
      <c r="H197" s="125" t="str">
        <f t="shared" si="3"/>
        <v/>
      </c>
      <c r="I197" s="135"/>
      <c r="J197" s="125" t="str">
        <f t="shared" si="4"/>
        <v/>
      </c>
      <c r="K197" s="133"/>
      <c r="L197" s="103" t="str">
        <f t="shared" si="5"/>
        <v/>
      </c>
      <c r="M197" s="127" t="str">
        <f t="shared" si="6"/>
        <v/>
      </c>
      <c r="N197" s="128" t="str">
        <f t="shared" si="7"/>
        <v/>
      </c>
      <c r="O197" s="129" t="str">
        <f t="shared" si="8"/>
        <v/>
      </c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</row>
    <row r="198" ht="18.75" customHeight="1">
      <c r="A198" s="132"/>
      <c r="B198" s="133"/>
      <c r="C198" s="133"/>
      <c r="D198" s="121"/>
      <c r="E198" s="122" t="str">
        <f t="shared" si="2"/>
        <v/>
      </c>
      <c r="F198" s="134"/>
      <c r="G198" s="135"/>
      <c r="H198" s="125" t="str">
        <f t="shared" si="3"/>
        <v/>
      </c>
      <c r="I198" s="135"/>
      <c r="J198" s="125" t="str">
        <f t="shared" si="4"/>
        <v/>
      </c>
      <c r="K198" s="133"/>
      <c r="L198" s="103" t="str">
        <f t="shared" si="5"/>
        <v/>
      </c>
      <c r="M198" s="127" t="str">
        <f t="shared" si="6"/>
        <v/>
      </c>
      <c r="N198" s="128" t="str">
        <f t="shared" si="7"/>
        <v/>
      </c>
      <c r="O198" s="129" t="str">
        <f t="shared" si="8"/>
        <v/>
      </c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</row>
    <row r="199" ht="18.75" customHeight="1">
      <c r="A199" s="132"/>
      <c r="B199" s="133"/>
      <c r="C199" s="133"/>
      <c r="D199" s="121"/>
      <c r="E199" s="122" t="str">
        <f t="shared" si="2"/>
        <v/>
      </c>
      <c r="F199" s="134"/>
      <c r="G199" s="135"/>
      <c r="H199" s="125" t="str">
        <f t="shared" si="3"/>
        <v/>
      </c>
      <c r="I199" s="135"/>
      <c r="J199" s="125" t="str">
        <f t="shared" si="4"/>
        <v/>
      </c>
      <c r="K199" s="133"/>
      <c r="L199" s="103" t="str">
        <f t="shared" si="5"/>
        <v/>
      </c>
      <c r="M199" s="127" t="str">
        <f t="shared" si="6"/>
        <v/>
      </c>
      <c r="N199" s="128" t="str">
        <f t="shared" si="7"/>
        <v/>
      </c>
      <c r="O199" s="129" t="str">
        <f t="shared" si="8"/>
        <v/>
      </c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</row>
    <row r="200" ht="18.75" customHeight="1">
      <c r="A200" s="132"/>
      <c r="B200" s="133"/>
      <c r="C200" s="133"/>
      <c r="D200" s="121"/>
      <c r="E200" s="122" t="str">
        <f t="shared" si="2"/>
        <v/>
      </c>
      <c r="F200" s="134"/>
      <c r="G200" s="135"/>
      <c r="H200" s="125" t="str">
        <f t="shared" si="3"/>
        <v/>
      </c>
      <c r="I200" s="135"/>
      <c r="J200" s="125" t="str">
        <f t="shared" si="4"/>
        <v/>
      </c>
      <c r="K200" s="133"/>
      <c r="L200" s="103" t="str">
        <f t="shared" si="5"/>
        <v/>
      </c>
      <c r="M200" s="127" t="str">
        <f t="shared" si="6"/>
        <v/>
      </c>
      <c r="N200" s="128" t="str">
        <f t="shared" si="7"/>
        <v/>
      </c>
      <c r="O200" s="129" t="str">
        <f t="shared" si="8"/>
        <v/>
      </c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</row>
    <row r="201" ht="18.75" customHeight="1">
      <c r="A201" s="132"/>
      <c r="B201" s="133"/>
      <c r="C201" s="133"/>
      <c r="D201" s="121"/>
      <c r="E201" s="122" t="str">
        <f t="shared" si="2"/>
        <v/>
      </c>
      <c r="F201" s="134"/>
      <c r="G201" s="135"/>
      <c r="H201" s="125" t="str">
        <f t="shared" si="3"/>
        <v/>
      </c>
      <c r="I201" s="135"/>
      <c r="J201" s="125" t="str">
        <f t="shared" si="4"/>
        <v/>
      </c>
      <c r="K201" s="133"/>
      <c r="L201" s="103" t="str">
        <f t="shared" si="5"/>
        <v/>
      </c>
      <c r="M201" s="127" t="str">
        <f t="shared" si="6"/>
        <v/>
      </c>
      <c r="N201" s="128" t="str">
        <f t="shared" si="7"/>
        <v/>
      </c>
      <c r="O201" s="129" t="str">
        <f t="shared" si="8"/>
        <v/>
      </c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</row>
    <row r="202" ht="18.75" customHeight="1">
      <c r="A202" s="132"/>
      <c r="B202" s="133"/>
      <c r="C202" s="133"/>
      <c r="D202" s="121"/>
      <c r="E202" s="122" t="str">
        <f t="shared" si="2"/>
        <v/>
      </c>
      <c r="F202" s="134"/>
      <c r="G202" s="135"/>
      <c r="H202" s="125" t="str">
        <f t="shared" si="3"/>
        <v/>
      </c>
      <c r="I202" s="135"/>
      <c r="J202" s="125" t="str">
        <f t="shared" si="4"/>
        <v/>
      </c>
      <c r="K202" s="133"/>
      <c r="L202" s="103" t="str">
        <f t="shared" si="5"/>
        <v/>
      </c>
      <c r="M202" s="127" t="str">
        <f t="shared" si="6"/>
        <v/>
      </c>
      <c r="N202" s="128" t="str">
        <f t="shared" si="7"/>
        <v/>
      </c>
      <c r="O202" s="129" t="str">
        <f t="shared" si="8"/>
        <v/>
      </c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</row>
    <row r="203" ht="18.75" customHeight="1">
      <c r="A203" s="132"/>
      <c r="B203" s="133"/>
      <c r="C203" s="133"/>
      <c r="D203" s="121"/>
      <c r="E203" s="122" t="str">
        <f t="shared" si="2"/>
        <v/>
      </c>
      <c r="F203" s="134"/>
      <c r="G203" s="135"/>
      <c r="H203" s="125" t="str">
        <f t="shared" si="3"/>
        <v/>
      </c>
      <c r="I203" s="135"/>
      <c r="J203" s="125" t="str">
        <f t="shared" si="4"/>
        <v/>
      </c>
      <c r="K203" s="133"/>
      <c r="L203" s="103" t="str">
        <f t="shared" si="5"/>
        <v/>
      </c>
      <c r="M203" s="127" t="str">
        <f t="shared" si="6"/>
        <v/>
      </c>
      <c r="N203" s="128" t="str">
        <f t="shared" si="7"/>
        <v/>
      </c>
      <c r="O203" s="129" t="str">
        <f t="shared" si="8"/>
        <v/>
      </c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</row>
    <row r="204" ht="18.75" customHeight="1">
      <c r="A204" s="132"/>
      <c r="B204" s="133"/>
      <c r="C204" s="133"/>
      <c r="D204" s="121"/>
      <c r="E204" s="122" t="str">
        <f t="shared" si="2"/>
        <v/>
      </c>
      <c r="F204" s="134"/>
      <c r="G204" s="135"/>
      <c r="H204" s="125" t="str">
        <f t="shared" si="3"/>
        <v/>
      </c>
      <c r="I204" s="135"/>
      <c r="J204" s="125" t="str">
        <f t="shared" si="4"/>
        <v/>
      </c>
      <c r="K204" s="133"/>
      <c r="L204" s="103" t="str">
        <f t="shared" si="5"/>
        <v/>
      </c>
      <c r="M204" s="127" t="str">
        <f t="shared" si="6"/>
        <v/>
      </c>
      <c r="N204" s="128" t="str">
        <f t="shared" si="7"/>
        <v/>
      </c>
      <c r="O204" s="129" t="str">
        <f t="shared" si="8"/>
        <v/>
      </c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</row>
    <row r="205" ht="18.75" customHeight="1">
      <c r="A205" s="132"/>
      <c r="B205" s="133"/>
      <c r="C205" s="133"/>
      <c r="D205" s="121"/>
      <c r="E205" s="122" t="str">
        <f t="shared" si="2"/>
        <v/>
      </c>
      <c r="F205" s="134"/>
      <c r="G205" s="135"/>
      <c r="H205" s="125" t="str">
        <f t="shared" si="3"/>
        <v/>
      </c>
      <c r="I205" s="135"/>
      <c r="J205" s="125" t="str">
        <f t="shared" si="4"/>
        <v/>
      </c>
      <c r="K205" s="133"/>
      <c r="L205" s="103" t="str">
        <f t="shared" si="5"/>
        <v/>
      </c>
      <c r="M205" s="127" t="str">
        <f t="shared" si="6"/>
        <v/>
      </c>
      <c r="N205" s="128" t="str">
        <f t="shared" si="7"/>
        <v/>
      </c>
      <c r="O205" s="129" t="str">
        <f t="shared" si="8"/>
        <v/>
      </c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</row>
    <row r="206" ht="18.75" customHeight="1">
      <c r="A206" s="132"/>
      <c r="B206" s="133"/>
      <c r="C206" s="133"/>
      <c r="D206" s="121"/>
      <c r="E206" s="122" t="str">
        <f t="shared" si="2"/>
        <v/>
      </c>
      <c r="F206" s="134"/>
      <c r="G206" s="135"/>
      <c r="H206" s="125" t="str">
        <f t="shared" si="3"/>
        <v/>
      </c>
      <c r="I206" s="135"/>
      <c r="J206" s="125" t="str">
        <f t="shared" si="4"/>
        <v/>
      </c>
      <c r="K206" s="133"/>
      <c r="L206" s="103" t="str">
        <f t="shared" si="5"/>
        <v/>
      </c>
      <c r="M206" s="127" t="str">
        <f t="shared" si="6"/>
        <v/>
      </c>
      <c r="N206" s="128" t="str">
        <f t="shared" si="7"/>
        <v/>
      </c>
      <c r="O206" s="129" t="str">
        <f t="shared" si="8"/>
        <v/>
      </c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</row>
    <row r="207" ht="18.75" customHeight="1">
      <c r="A207" s="132"/>
      <c r="B207" s="133"/>
      <c r="C207" s="133"/>
      <c r="D207" s="121"/>
      <c r="E207" s="122" t="str">
        <f t="shared" si="2"/>
        <v/>
      </c>
      <c r="F207" s="134"/>
      <c r="G207" s="135"/>
      <c r="H207" s="125" t="str">
        <f t="shared" si="3"/>
        <v/>
      </c>
      <c r="I207" s="135"/>
      <c r="J207" s="125" t="str">
        <f t="shared" si="4"/>
        <v/>
      </c>
      <c r="K207" s="133"/>
      <c r="L207" s="103" t="str">
        <f t="shared" si="5"/>
        <v/>
      </c>
      <c r="M207" s="127" t="str">
        <f t="shared" si="6"/>
        <v/>
      </c>
      <c r="N207" s="128" t="str">
        <f t="shared" si="7"/>
        <v/>
      </c>
      <c r="O207" s="129" t="str">
        <f t="shared" si="8"/>
        <v/>
      </c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</row>
    <row r="208" ht="18.75" customHeight="1">
      <c r="A208" s="132"/>
      <c r="B208" s="133"/>
      <c r="C208" s="133"/>
      <c r="D208" s="121"/>
      <c r="E208" s="122" t="str">
        <f t="shared" si="2"/>
        <v/>
      </c>
      <c r="F208" s="134"/>
      <c r="G208" s="135"/>
      <c r="H208" s="125" t="str">
        <f t="shared" si="3"/>
        <v/>
      </c>
      <c r="I208" s="135"/>
      <c r="J208" s="125" t="str">
        <f t="shared" si="4"/>
        <v/>
      </c>
      <c r="K208" s="133"/>
      <c r="L208" s="103" t="str">
        <f t="shared" si="5"/>
        <v/>
      </c>
      <c r="M208" s="127" t="str">
        <f t="shared" si="6"/>
        <v/>
      </c>
      <c r="N208" s="128" t="str">
        <f t="shared" si="7"/>
        <v/>
      </c>
      <c r="O208" s="129" t="str">
        <f t="shared" si="8"/>
        <v/>
      </c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</row>
    <row r="209" ht="18.75" customHeight="1">
      <c r="A209" s="132"/>
      <c r="B209" s="133"/>
      <c r="C209" s="133"/>
      <c r="D209" s="121"/>
      <c r="E209" s="122" t="str">
        <f t="shared" si="2"/>
        <v/>
      </c>
      <c r="F209" s="134"/>
      <c r="G209" s="135"/>
      <c r="H209" s="125" t="str">
        <f t="shared" si="3"/>
        <v/>
      </c>
      <c r="I209" s="135"/>
      <c r="J209" s="125" t="str">
        <f t="shared" si="4"/>
        <v/>
      </c>
      <c r="K209" s="133"/>
      <c r="L209" s="103" t="str">
        <f t="shared" si="5"/>
        <v/>
      </c>
      <c r="M209" s="127" t="str">
        <f t="shared" si="6"/>
        <v/>
      </c>
      <c r="N209" s="128" t="str">
        <f t="shared" si="7"/>
        <v/>
      </c>
      <c r="O209" s="129" t="str">
        <f t="shared" si="8"/>
        <v/>
      </c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</row>
    <row r="210" ht="18.75" customHeight="1">
      <c r="A210" s="132"/>
      <c r="B210" s="133"/>
      <c r="C210" s="133"/>
      <c r="D210" s="121"/>
      <c r="E210" s="122" t="str">
        <f t="shared" si="2"/>
        <v/>
      </c>
      <c r="F210" s="134"/>
      <c r="G210" s="135"/>
      <c r="H210" s="125" t="str">
        <f t="shared" si="3"/>
        <v/>
      </c>
      <c r="I210" s="135"/>
      <c r="J210" s="125" t="str">
        <f t="shared" si="4"/>
        <v/>
      </c>
      <c r="K210" s="133"/>
      <c r="L210" s="103" t="str">
        <f t="shared" si="5"/>
        <v/>
      </c>
      <c r="M210" s="127" t="str">
        <f t="shared" si="6"/>
        <v/>
      </c>
      <c r="N210" s="128" t="str">
        <f t="shared" si="7"/>
        <v/>
      </c>
      <c r="O210" s="129" t="str">
        <f t="shared" si="8"/>
        <v/>
      </c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</row>
    <row r="211" ht="18.75" customHeight="1">
      <c r="A211" s="132"/>
      <c r="B211" s="133"/>
      <c r="C211" s="133"/>
      <c r="D211" s="121"/>
      <c r="E211" s="122" t="str">
        <f t="shared" si="2"/>
        <v/>
      </c>
      <c r="F211" s="134"/>
      <c r="G211" s="135"/>
      <c r="H211" s="125" t="str">
        <f t="shared" si="3"/>
        <v/>
      </c>
      <c r="I211" s="135"/>
      <c r="J211" s="125" t="str">
        <f t="shared" si="4"/>
        <v/>
      </c>
      <c r="K211" s="133"/>
      <c r="L211" s="103" t="str">
        <f t="shared" si="5"/>
        <v/>
      </c>
      <c r="M211" s="127" t="str">
        <f t="shared" si="6"/>
        <v/>
      </c>
      <c r="N211" s="128" t="str">
        <f t="shared" si="7"/>
        <v/>
      </c>
      <c r="O211" s="129" t="str">
        <f t="shared" si="8"/>
        <v/>
      </c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</row>
    <row r="212" ht="18.75" customHeight="1">
      <c r="A212" s="132"/>
      <c r="B212" s="133"/>
      <c r="C212" s="133"/>
      <c r="D212" s="121"/>
      <c r="E212" s="122" t="str">
        <f t="shared" si="2"/>
        <v/>
      </c>
      <c r="F212" s="134"/>
      <c r="G212" s="135"/>
      <c r="H212" s="125" t="str">
        <f t="shared" si="3"/>
        <v/>
      </c>
      <c r="I212" s="135"/>
      <c r="J212" s="125" t="str">
        <f t="shared" si="4"/>
        <v/>
      </c>
      <c r="K212" s="133"/>
      <c r="L212" s="103" t="str">
        <f t="shared" si="5"/>
        <v/>
      </c>
      <c r="M212" s="127" t="str">
        <f t="shared" si="6"/>
        <v/>
      </c>
      <c r="N212" s="128" t="str">
        <f t="shared" si="7"/>
        <v/>
      </c>
      <c r="O212" s="129" t="str">
        <f t="shared" si="8"/>
        <v/>
      </c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</row>
    <row r="213" ht="18.75" customHeight="1">
      <c r="A213" s="132"/>
      <c r="B213" s="133"/>
      <c r="C213" s="133"/>
      <c r="D213" s="121"/>
      <c r="E213" s="122" t="str">
        <f t="shared" si="2"/>
        <v/>
      </c>
      <c r="F213" s="134"/>
      <c r="G213" s="135"/>
      <c r="H213" s="125" t="str">
        <f t="shared" si="3"/>
        <v/>
      </c>
      <c r="I213" s="135"/>
      <c r="J213" s="125" t="str">
        <f t="shared" si="4"/>
        <v/>
      </c>
      <c r="K213" s="133"/>
      <c r="L213" s="103" t="str">
        <f t="shared" si="5"/>
        <v/>
      </c>
      <c r="M213" s="127" t="str">
        <f t="shared" si="6"/>
        <v/>
      </c>
      <c r="N213" s="128" t="str">
        <f t="shared" si="7"/>
        <v/>
      </c>
      <c r="O213" s="129" t="str">
        <f t="shared" si="8"/>
        <v/>
      </c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</row>
    <row r="214" ht="18.75" customHeight="1">
      <c r="A214" s="132"/>
      <c r="B214" s="133"/>
      <c r="C214" s="133"/>
      <c r="D214" s="121"/>
      <c r="E214" s="122" t="str">
        <f t="shared" si="2"/>
        <v/>
      </c>
      <c r="F214" s="134"/>
      <c r="G214" s="135"/>
      <c r="H214" s="125" t="str">
        <f t="shared" si="3"/>
        <v/>
      </c>
      <c r="I214" s="135"/>
      <c r="J214" s="125" t="str">
        <f t="shared" si="4"/>
        <v/>
      </c>
      <c r="K214" s="133"/>
      <c r="L214" s="103" t="str">
        <f t="shared" si="5"/>
        <v/>
      </c>
      <c r="M214" s="127" t="str">
        <f t="shared" si="6"/>
        <v/>
      </c>
      <c r="N214" s="128" t="str">
        <f t="shared" si="7"/>
        <v/>
      </c>
      <c r="O214" s="129" t="str">
        <f t="shared" si="8"/>
        <v/>
      </c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</row>
    <row r="215" ht="18.75" customHeight="1">
      <c r="A215" s="132"/>
      <c r="B215" s="133"/>
      <c r="C215" s="133"/>
      <c r="D215" s="121"/>
      <c r="E215" s="122" t="str">
        <f t="shared" si="2"/>
        <v/>
      </c>
      <c r="F215" s="134"/>
      <c r="G215" s="135"/>
      <c r="H215" s="125" t="str">
        <f t="shared" si="3"/>
        <v/>
      </c>
      <c r="I215" s="135"/>
      <c r="J215" s="125" t="str">
        <f t="shared" si="4"/>
        <v/>
      </c>
      <c r="K215" s="133"/>
      <c r="L215" s="103" t="str">
        <f t="shared" si="5"/>
        <v/>
      </c>
      <c r="M215" s="127" t="str">
        <f t="shared" si="6"/>
        <v/>
      </c>
      <c r="N215" s="128" t="str">
        <f t="shared" si="7"/>
        <v/>
      </c>
      <c r="O215" s="129" t="str">
        <f t="shared" si="8"/>
        <v/>
      </c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</row>
    <row r="216" ht="18.75" customHeight="1">
      <c r="A216" s="132"/>
      <c r="B216" s="133"/>
      <c r="C216" s="133"/>
      <c r="D216" s="121"/>
      <c r="E216" s="122" t="str">
        <f t="shared" si="2"/>
        <v/>
      </c>
      <c r="F216" s="134"/>
      <c r="G216" s="135"/>
      <c r="H216" s="125" t="str">
        <f t="shared" si="3"/>
        <v/>
      </c>
      <c r="I216" s="135"/>
      <c r="J216" s="125" t="str">
        <f t="shared" si="4"/>
        <v/>
      </c>
      <c r="K216" s="133"/>
      <c r="L216" s="103" t="str">
        <f t="shared" si="5"/>
        <v/>
      </c>
      <c r="M216" s="127" t="str">
        <f t="shared" si="6"/>
        <v/>
      </c>
      <c r="N216" s="128" t="str">
        <f t="shared" si="7"/>
        <v/>
      </c>
      <c r="O216" s="129" t="str">
        <f t="shared" si="8"/>
        <v/>
      </c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</row>
    <row r="217" ht="18.75" customHeight="1">
      <c r="A217" s="132"/>
      <c r="B217" s="133"/>
      <c r="C217" s="133"/>
      <c r="D217" s="121"/>
      <c r="E217" s="122" t="str">
        <f t="shared" si="2"/>
        <v/>
      </c>
      <c r="F217" s="134"/>
      <c r="G217" s="135"/>
      <c r="H217" s="125" t="str">
        <f t="shared" si="3"/>
        <v/>
      </c>
      <c r="I217" s="135"/>
      <c r="J217" s="125" t="str">
        <f t="shared" si="4"/>
        <v/>
      </c>
      <c r="K217" s="133"/>
      <c r="L217" s="103" t="str">
        <f t="shared" si="5"/>
        <v/>
      </c>
      <c r="M217" s="127" t="str">
        <f t="shared" si="6"/>
        <v/>
      </c>
      <c r="N217" s="128" t="str">
        <f t="shared" si="7"/>
        <v/>
      </c>
      <c r="O217" s="129" t="str">
        <f t="shared" si="8"/>
        <v/>
      </c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</row>
    <row r="218" ht="18.75" customHeight="1">
      <c r="A218" s="132"/>
      <c r="B218" s="133"/>
      <c r="C218" s="133"/>
      <c r="D218" s="121"/>
      <c r="E218" s="122" t="str">
        <f t="shared" si="2"/>
        <v/>
      </c>
      <c r="F218" s="134"/>
      <c r="G218" s="135"/>
      <c r="H218" s="125" t="str">
        <f t="shared" si="3"/>
        <v/>
      </c>
      <c r="I218" s="135"/>
      <c r="J218" s="125" t="str">
        <f t="shared" si="4"/>
        <v/>
      </c>
      <c r="K218" s="133"/>
      <c r="L218" s="103" t="str">
        <f t="shared" si="5"/>
        <v/>
      </c>
      <c r="M218" s="127" t="str">
        <f t="shared" si="6"/>
        <v/>
      </c>
      <c r="N218" s="128" t="str">
        <f t="shared" si="7"/>
        <v/>
      </c>
      <c r="O218" s="129" t="str">
        <f t="shared" si="8"/>
        <v/>
      </c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</row>
    <row r="219" ht="18.75" customHeight="1">
      <c r="A219" s="132"/>
      <c r="B219" s="133"/>
      <c r="C219" s="133"/>
      <c r="D219" s="121"/>
      <c r="E219" s="122" t="str">
        <f t="shared" si="2"/>
        <v/>
      </c>
      <c r="F219" s="134"/>
      <c r="G219" s="135"/>
      <c r="H219" s="125" t="str">
        <f t="shared" si="3"/>
        <v/>
      </c>
      <c r="I219" s="135"/>
      <c r="J219" s="125" t="str">
        <f t="shared" si="4"/>
        <v/>
      </c>
      <c r="K219" s="133"/>
      <c r="L219" s="103" t="str">
        <f t="shared" si="5"/>
        <v/>
      </c>
      <c r="M219" s="127" t="str">
        <f t="shared" si="6"/>
        <v/>
      </c>
      <c r="N219" s="128" t="str">
        <f t="shared" si="7"/>
        <v/>
      </c>
      <c r="O219" s="129" t="str">
        <f t="shared" si="8"/>
        <v/>
      </c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</row>
    <row r="220" ht="18.75" customHeight="1">
      <c r="A220" s="132"/>
      <c r="B220" s="133"/>
      <c r="C220" s="133"/>
      <c r="D220" s="121"/>
      <c r="E220" s="122" t="str">
        <f t="shared" si="2"/>
        <v/>
      </c>
      <c r="F220" s="134"/>
      <c r="G220" s="135"/>
      <c r="H220" s="125" t="str">
        <f t="shared" si="3"/>
        <v/>
      </c>
      <c r="I220" s="135"/>
      <c r="J220" s="125" t="str">
        <f t="shared" si="4"/>
        <v/>
      </c>
      <c r="K220" s="133"/>
      <c r="L220" s="103" t="str">
        <f t="shared" si="5"/>
        <v/>
      </c>
      <c r="M220" s="127" t="str">
        <f t="shared" si="6"/>
        <v/>
      </c>
      <c r="N220" s="128" t="str">
        <f t="shared" si="7"/>
        <v/>
      </c>
      <c r="O220" s="129" t="str">
        <f t="shared" si="8"/>
        <v/>
      </c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</row>
    <row r="221" ht="18.75" customHeight="1">
      <c r="A221" s="132"/>
      <c r="B221" s="133"/>
      <c r="C221" s="133"/>
      <c r="D221" s="121"/>
      <c r="E221" s="122" t="str">
        <f t="shared" si="2"/>
        <v/>
      </c>
      <c r="F221" s="134"/>
      <c r="G221" s="135"/>
      <c r="H221" s="125" t="str">
        <f t="shared" si="3"/>
        <v/>
      </c>
      <c r="I221" s="135"/>
      <c r="J221" s="125" t="str">
        <f t="shared" si="4"/>
        <v/>
      </c>
      <c r="K221" s="133"/>
      <c r="L221" s="103" t="str">
        <f t="shared" si="5"/>
        <v/>
      </c>
      <c r="M221" s="127" t="str">
        <f t="shared" si="6"/>
        <v/>
      </c>
      <c r="N221" s="128" t="str">
        <f t="shared" si="7"/>
        <v/>
      </c>
      <c r="O221" s="129" t="str">
        <f t="shared" si="8"/>
        <v/>
      </c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</row>
    <row r="222" ht="18.75" customHeight="1">
      <c r="A222" s="132"/>
      <c r="B222" s="133"/>
      <c r="C222" s="133"/>
      <c r="D222" s="121"/>
      <c r="E222" s="122" t="str">
        <f t="shared" si="2"/>
        <v/>
      </c>
      <c r="F222" s="134"/>
      <c r="G222" s="135"/>
      <c r="H222" s="125" t="str">
        <f t="shared" si="3"/>
        <v/>
      </c>
      <c r="I222" s="135"/>
      <c r="J222" s="125" t="str">
        <f t="shared" si="4"/>
        <v/>
      </c>
      <c r="K222" s="133"/>
      <c r="L222" s="103" t="str">
        <f t="shared" si="5"/>
        <v/>
      </c>
      <c r="M222" s="127" t="str">
        <f t="shared" si="6"/>
        <v/>
      </c>
      <c r="N222" s="128" t="str">
        <f t="shared" si="7"/>
        <v/>
      </c>
      <c r="O222" s="129" t="str">
        <f t="shared" si="8"/>
        <v/>
      </c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</row>
    <row r="223" ht="18.75" customHeight="1">
      <c r="A223" s="132"/>
      <c r="B223" s="133"/>
      <c r="C223" s="133"/>
      <c r="D223" s="121"/>
      <c r="E223" s="122" t="str">
        <f t="shared" si="2"/>
        <v/>
      </c>
      <c r="F223" s="134"/>
      <c r="G223" s="135"/>
      <c r="H223" s="125" t="str">
        <f t="shared" si="3"/>
        <v/>
      </c>
      <c r="I223" s="135"/>
      <c r="J223" s="125" t="str">
        <f t="shared" si="4"/>
        <v/>
      </c>
      <c r="K223" s="133"/>
      <c r="L223" s="103" t="str">
        <f t="shared" si="5"/>
        <v/>
      </c>
      <c r="M223" s="127" t="str">
        <f t="shared" si="6"/>
        <v/>
      </c>
      <c r="N223" s="128" t="str">
        <f t="shared" si="7"/>
        <v/>
      </c>
      <c r="O223" s="129" t="str">
        <f t="shared" si="8"/>
        <v/>
      </c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</row>
    <row r="224" ht="18.75" customHeight="1">
      <c r="A224" s="132"/>
      <c r="B224" s="133"/>
      <c r="C224" s="133"/>
      <c r="D224" s="121"/>
      <c r="E224" s="122" t="str">
        <f t="shared" si="2"/>
        <v/>
      </c>
      <c r="F224" s="134"/>
      <c r="G224" s="135"/>
      <c r="H224" s="125" t="str">
        <f t="shared" si="3"/>
        <v/>
      </c>
      <c r="I224" s="135"/>
      <c r="J224" s="125" t="str">
        <f t="shared" si="4"/>
        <v/>
      </c>
      <c r="K224" s="133"/>
      <c r="L224" s="103" t="str">
        <f t="shared" si="5"/>
        <v/>
      </c>
      <c r="M224" s="127" t="str">
        <f t="shared" si="6"/>
        <v/>
      </c>
      <c r="N224" s="128" t="str">
        <f t="shared" si="7"/>
        <v/>
      </c>
      <c r="O224" s="129" t="str">
        <f t="shared" si="8"/>
        <v/>
      </c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</row>
    <row r="225" ht="18.75" customHeight="1">
      <c r="A225" s="132"/>
      <c r="B225" s="133"/>
      <c r="C225" s="133"/>
      <c r="D225" s="121"/>
      <c r="E225" s="122" t="str">
        <f t="shared" si="2"/>
        <v/>
      </c>
      <c r="F225" s="134"/>
      <c r="G225" s="135"/>
      <c r="H225" s="125" t="str">
        <f t="shared" si="3"/>
        <v/>
      </c>
      <c r="I225" s="135"/>
      <c r="J225" s="125" t="str">
        <f t="shared" si="4"/>
        <v/>
      </c>
      <c r="K225" s="133"/>
      <c r="L225" s="103" t="str">
        <f t="shared" si="5"/>
        <v/>
      </c>
      <c r="M225" s="127" t="str">
        <f t="shared" si="6"/>
        <v/>
      </c>
      <c r="N225" s="128" t="str">
        <f t="shared" si="7"/>
        <v/>
      </c>
      <c r="O225" s="129" t="str">
        <f t="shared" si="8"/>
        <v/>
      </c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</row>
    <row r="226" ht="18.75" customHeight="1">
      <c r="A226" s="132"/>
      <c r="B226" s="133"/>
      <c r="C226" s="133"/>
      <c r="D226" s="121"/>
      <c r="E226" s="122" t="str">
        <f t="shared" si="2"/>
        <v/>
      </c>
      <c r="F226" s="134"/>
      <c r="G226" s="135"/>
      <c r="H226" s="125" t="str">
        <f t="shared" si="3"/>
        <v/>
      </c>
      <c r="I226" s="135"/>
      <c r="J226" s="125" t="str">
        <f t="shared" si="4"/>
        <v/>
      </c>
      <c r="K226" s="133"/>
      <c r="L226" s="103" t="str">
        <f t="shared" si="5"/>
        <v/>
      </c>
      <c r="M226" s="127" t="str">
        <f t="shared" si="6"/>
        <v/>
      </c>
      <c r="N226" s="128" t="str">
        <f t="shared" si="7"/>
        <v/>
      </c>
      <c r="O226" s="129" t="str">
        <f t="shared" si="8"/>
        <v/>
      </c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</row>
    <row r="227" ht="18.75" customHeight="1">
      <c r="A227" s="132"/>
      <c r="B227" s="133"/>
      <c r="C227" s="133"/>
      <c r="D227" s="121"/>
      <c r="E227" s="122" t="str">
        <f t="shared" si="2"/>
        <v/>
      </c>
      <c r="F227" s="134"/>
      <c r="G227" s="135"/>
      <c r="H227" s="125" t="str">
        <f t="shared" si="3"/>
        <v/>
      </c>
      <c r="I227" s="135"/>
      <c r="J227" s="125" t="str">
        <f t="shared" si="4"/>
        <v/>
      </c>
      <c r="K227" s="133"/>
      <c r="L227" s="103" t="str">
        <f t="shared" si="5"/>
        <v/>
      </c>
      <c r="M227" s="127" t="str">
        <f t="shared" si="6"/>
        <v/>
      </c>
      <c r="N227" s="128" t="str">
        <f t="shared" si="7"/>
        <v/>
      </c>
      <c r="O227" s="129" t="str">
        <f t="shared" si="8"/>
        <v/>
      </c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</row>
    <row r="228" ht="18.75" customHeight="1">
      <c r="A228" s="132"/>
      <c r="B228" s="133"/>
      <c r="C228" s="133"/>
      <c r="D228" s="121"/>
      <c r="E228" s="122" t="str">
        <f t="shared" si="2"/>
        <v/>
      </c>
      <c r="F228" s="134"/>
      <c r="G228" s="135"/>
      <c r="H228" s="125" t="str">
        <f t="shared" si="3"/>
        <v/>
      </c>
      <c r="I228" s="135"/>
      <c r="J228" s="125" t="str">
        <f t="shared" si="4"/>
        <v/>
      </c>
      <c r="K228" s="133"/>
      <c r="L228" s="103" t="str">
        <f t="shared" si="5"/>
        <v/>
      </c>
      <c r="M228" s="127" t="str">
        <f t="shared" si="6"/>
        <v/>
      </c>
      <c r="N228" s="128" t="str">
        <f t="shared" si="7"/>
        <v/>
      </c>
      <c r="O228" s="129" t="str">
        <f t="shared" si="8"/>
        <v/>
      </c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</row>
    <row r="229" ht="18.75" customHeight="1">
      <c r="A229" s="132"/>
      <c r="B229" s="133"/>
      <c r="C229" s="133"/>
      <c r="D229" s="121"/>
      <c r="E229" s="122" t="str">
        <f t="shared" si="2"/>
        <v/>
      </c>
      <c r="F229" s="134"/>
      <c r="G229" s="135"/>
      <c r="H229" s="125" t="str">
        <f t="shared" si="3"/>
        <v/>
      </c>
      <c r="I229" s="135"/>
      <c r="J229" s="125" t="str">
        <f t="shared" si="4"/>
        <v/>
      </c>
      <c r="K229" s="133"/>
      <c r="L229" s="103" t="str">
        <f t="shared" si="5"/>
        <v/>
      </c>
      <c r="M229" s="127" t="str">
        <f t="shared" si="6"/>
        <v/>
      </c>
      <c r="N229" s="128" t="str">
        <f t="shared" si="7"/>
        <v/>
      </c>
      <c r="O229" s="129" t="str">
        <f t="shared" si="8"/>
        <v/>
      </c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</row>
    <row r="230" ht="18.75" customHeight="1">
      <c r="A230" s="132"/>
      <c r="B230" s="133"/>
      <c r="C230" s="133"/>
      <c r="D230" s="121"/>
      <c r="E230" s="122" t="str">
        <f t="shared" si="2"/>
        <v/>
      </c>
      <c r="F230" s="134"/>
      <c r="G230" s="135"/>
      <c r="H230" s="125" t="str">
        <f t="shared" si="3"/>
        <v/>
      </c>
      <c r="I230" s="135"/>
      <c r="J230" s="125" t="str">
        <f t="shared" si="4"/>
        <v/>
      </c>
      <c r="K230" s="133"/>
      <c r="L230" s="103" t="str">
        <f t="shared" si="5"/>
        <v/>
      </c>
      <c r="M230" s="127" t="str">
        <f t="shared" si="6"/>
        <v/>
      </c>
      <c r="N230" s="128" t="str">
        <f t="shared" si="7"/>
        <v/>
      </c>
      <c r="O230" s="129" t="str">
        <f t="shared" si="8"/>
        <v/>
      </c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</row>
    <row r="231" ht="18.75" customHeight="1">
      <c r="A231" s="132"/>
      <c r="B231" s="133"/>
      <c r="C231" s="133"/>
      <c r="D231" s="121"/>
      <c r="E231" s="122" t="str">
        <f t="shared" si="2"/>
        <v/>
      </c>
      <c r="F231" s="134"/>
      <c r="G231" s="135"/>
      <c r="H231" s="125" t="str">
        <f t="shared" si="3"/>
        <v/>
      </c>
      <c r="I231" s="135"/>
      <c r="J231" s="125" t="str">
        <f t="shared" si="4"/>
        <v/>
      </c>
      <c r="K231" s="133"/>
      <c r="L231" s="103" t="str">
        <f t="shared" si="5"/>
        <v/>
      </c>
      <c r="M231" s="127" t="str">
        <f t="shared" si="6"/>
        <v/>
      </c>
      <c r="N231" s="128" t="str">
        <f t="shared" si="7"/>
        <v/>
      </c>
      <c r="O231" s="129" t="str">
        <f t="shared" si="8"/>
        <v/>
      </c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</row>
    <row r="232" ht="18.75" customHeight="1">
      <c r="A232" s="132"/>
      <c r="B232" s="133"/>
      <c r="C232" s="133"/>
      <c r="D232" s="121"/>
      <c r="E232" s="122" t="str">
        <f t="shared" si="2"/>
        <v/>
      </c>
      <c r="F232" s="134"/>
      <c r="G232" s="135"/>
      <c r="H232" s="125" t="str">
        <f t="shared" si="3"/>
        <v/>
      </c>
      <c r="I232" s="135"/>
      <c r="J232" s="125" t="str">
        <f t="shared" si="4"/>
        <v/>
      </c>
      <c r="K232" s="133"/>
      <c r="L232" s="103" t="str">
        <f t="shared" si="5"/>
        <v/>
      </c>
      <c r="M232" s="127" t="str">
        <f t="shared" si="6"/>
        <v/>
      </c>
      <c r="N232" s="128" t="str">
        <f t="shared" si="7"/>
        <v/>
      </c>
      <c r="O232" s="129" t="str">
        <f t="shared" si="8"/>
        <v/>
      </c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</row>
    <row r="233" ht="18.75" customHeight="1">
      <c r="A233" s="132"/>
      <c r="B233" s="133"/>
      <c r="C233" s="133"/>
      <c r="D233" s="121"/>
      <c r="E233" s="122" t="str">
        <f t="shared" si="2"/>
        <v/>
      </c>
      <c r="F233" s="134"/>
      <c r="G233" s="135"/>
      <c r="H233" s="125" t="str">
        <f t="shared" si="3"/>
        <v/>
      </c>
      <c r="I233" s="135"/>
      <c r="J233" s="125" t="str">
        <f t="shared" si="4"/>
        <v/>
      </c>
      <c r="K233" s="133"/>
      <c r="L233" s="103" t="str">
        <f t="shared" si="5"/>
        <v/>
      </c>
      <c r="M233" s="127" t="str">
        <f t="shared" si="6"/>
        <v/>
      </c>
      <c r="N233" s="128" t="str">
        <f t="shared" si="7"/>
        <v/>
      </c>
      <c r="O233" s="129" t="str">
        <f t="shared" si="8"/>
        <v/>
      </c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</row>
    <row r="234" ht="18.75" customHeight="1">
      <c r="A234" s="132"/>
      <c r="B234" s="133"/>
      <c r="C234" s="133"/>
      <c r="D234" s="121"/>
      <c r="E234" s="122" t="str">
        <f t="shared" si="2"/>
        <v/>
      </c>
      <c r="F234" s="134"/>
      <c r="G234" s="135"/>
      <c r="H234" s="125" t="str">
        <f t="shared" si="3"/>
        <v/>
      </c>
      <c r="I234" s="135"/>
      <c r="J234" s="125" t="str">
        <f t="shared" si="4"/>
        <v/>
      </c>
      <c r="K234" s="133"/>
      <c r="L234" s="103" t="str">
        <f t="shared" si="5"/>
        <v/>
      </c>
      <c r="M234" s="127" t="str">
        <f t="shared" si="6"/>
        <v/>
      </c>
      <c r="N234" s="128" t="str">
        <f t="shared" si="7"/>
        <v/>
      </c>
      <c r="O234" s="129" t="str">
        <f t="shared" si="8"/>
        <v/>
      </c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</row>
    <row r="235" ht="18.75" customHeight="1">
      <c r="A235" s="132"/>
      <c r="B235" s="133"/>
      <c r="C235" s="133"/>
      <c r="D235" s="121"/>
      <c r="E235" s="122" t="str">
        <f t="shared" si="2"/>
        <v/>
      </c>
      <c r="F235" s="134"/>
      <c r="G235" s="135"/>
      <c r="H235" s="125" t="str">
        <f t="shared" si="3"/>
        <v/>
      </c>
      <c r="I235" s="135"/>
      <c r="J235" s="125" t="str">
        <f t="shared" si="4"/>
        <v/>
      </c>
      <c r="K235" s="133"/>
      <c r="L235" s="103" t="str">
        <f t="shared" si="5"/>
        <v/>
      </c>
      <c r="M235" s="127" t="str">
        <f t="shared" si="6"/>
        <v/>
      </c>
      <c r="N235" s="128" t="str">
        <f t="shared" si="7"/>
        <v/>
      </c>
      <c r="O235" s="129" t="str">
        <f t="shared" si="8"/>
        <v/>
      </c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</row>
    <row r="236" ht="18.75" customHeight="1">
      <c r="A236" s="132"/>
      <c r="B236" s="133"/>
      <c r="C236" s="133"/>
      <c r="D236" s="121"/>
      <c r="E236" s="122" t="str">
        <f t="shared" si="2"/>
        <v/>
      </c>
      <c r="F236" s="134"/>
      <c r="G236" s="135"/>
      <c r="H236" s="125" t="str">
        <f t="shared" si="3"/>
        <v/>
      </c>
      <c r="I236" s="135"/>
      <c r="J236" s="125" t="str">
        <f t="shared" si="4"/>
        <v/>
      </c>
      <c r="K236" s="133"/>
      <c r="L236" s="103" t="str">
        <f t="shared" si="5"/>
        <v/>
      </c>
      <c r="M236" s="127" t="str">
        <f t="shared" si="6"/>
        <v/>
      </c>
      <c r="N236" s="128" t="str">
        <f t="shared" si="7"/>
        <v/>
      </c>
      <c r="O236" s="129" t="str">
        <f t="shared" si="8"/>
        <v/>
      </c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</row>
    <row r="237" ht="18.75" customHeight="1">
      <c r="A237" s="132"/>
      <c r="B237" s="133"/>
      <c r="C237" s="133"/>
      <c r="D237" s="121"/>
      <c r="E237" s="122" t="str">
        <f t="shared" si="2"/>
        <v/>
      </c>
      <c r="F237" s="134"/>
      <c r="G237" s="135"/>
      <c r="H237" s="125" t="str">
        <f t="shared" si="3"/>
        <v/>
      </c>
      <c r="I237" s="135"/>
      <c r="J237" s="125" t="str">
        <f t="shared" si="4"/>
        <v/>
      </c>
      <c r="K237" s="133"/>
      <c r="L237" s="103" t="str">
        <f t="shared" si="5"/>
        <v/>
      </c>
      <c r="M237" s="127" t="str">
        <f t="shared" si="6"/>
        <v/>
      </c>
      <c r="N237" s="128" t="str">
        <f t="shared" si="7"/>
        <v/>
      </c>
      <c r="O237" s="129" t="str">
        <f t="shared" si="8"/>
        <v/>
      </c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</row>
    <row r="238" ht="18.75" customHeight="1">
      <c r="A238" s="132"/>
      <c r="B238" s="133"/>
      <c r="C238" s="133"/>
      <c r="D238" s="121"/>
      <c r="E238" s="122" t="str">
        <f t="shared" si="2"/>
        <v/>
      </c>
      <c r="F238" s="134"/>
      <c r="G238" s="135"/>
      <c r="H238" s="125" t="str">
        <f t="shared" si="3"/>
        <v/>
      </c>
      <c r="I238" s="135"/>
      <c r="J238" s="125" t="str">
        <f t="shared" si="4"/>
        <v/>
      </c>
      <c r="K238" s="133"/>
      <c r="L238" s="103" t="str">
        <f t="shared" si="5"/>
        <v/>
      </c>
      <c r="M238" s="127" t="str">
        <f t="shared" si="6"/>
        <v/>
      </c>
      <c r="N238" s="128" t="str">
        <f t="shared" si="7"/>
        <v/>
      </c>
      <c r="O238" s="129" t="str">
        <f t="shared" si="8"/>
        <v/>
      </c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</row>
    <row r="239" ht="18.75" customHeight="1">
      <c r="A239" s="132"/>
      <c r="B239" s="133"/>
      <c r="C239" s="133"/>
      <c r="D239" s="121"/>
      <c r="E239" s="122" t="str">
        <f t="shared" si="2"/>
        <v/>
      </c>
      <c r="F239" s="134"/>
      <c r="G239" s="135"/>
      <c r="H239" s="125" t="str">
        <f t="shared" si="3"/>
        <v/>
      </c>
      <c r="I239" s="135"/>
      <c r="J239" s="125" t="str">
        <f t="shared" si="4"/>
        <v/>
      </c>
      <c r="K239" s="133"/>
      <c r="L239" s="103" t="str">
        <f t="shared" si="5"/>
        <v/>
      </c>
      <c r="M239" s="127" t="str">
        <f t="shared" si="6"/>
        <v/>
      </c>
      <c r="N239" s="128" t="str">
        <f t="shared" si="7"/>
        <v/>
      </c>
      <c r="O239" s="129" t="str">
        <f t="shared" si="8"/>
        <v/>
      </c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</row>
    <row r="240" ht="18.75" customHeight="1">
      <c r="A240" s="132"/>
      <c r="B240" s="133"/>
      <c r="C240" s="133"/>
      <c r="D240" s="121"/>
      <c r="E240" s="122" t="str">
        <f t="shared" si="2"/>
        <v/>
      </c>
      <c r="F240" s="134"/>
      <c r="G240" s="135"/>
      <c r="H240" s="125" t="str">
        <f t="shared" si="3"/>
        <v/>
      </c>
      <c r="I240" s="135"/>
      <c r="J240" s="125" t="str">
        <f t="shared" si="4"/>
        <v/>
      </c>
      <c r="K240" s="133"/>
      <c r="L240" s="103" t="str">
        <f t="shared" si="5"/>
        <v/>
      </c>
      <c r="M240" s="127" t="str">
        <f t="shared" si="6"/>
        <v/>
      </c>
      <c r="N240" s="128" t="str">
        <f t="shared" si="7"/>
        <v/>
      </c>
      <c r="O240" s="129" t="str">
        <f t="shared" si="8"/>
        <v/>
      </c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</row>
    <row r="241" ht="18.75" customHeight="1">
      <c r="A241" s="132"/>
      <c r="B241" s="133"/>
      <c r="C241" s="133"/>
      <c r="D241" s="121"/>
      <c r="E241" s="122" t="str">
        <f t="shared" si="2"/>
        <v/>
      </c>
      <c r="F241" s="134"/>
      <c r="G241" s="135"/>
      <c r="H241" s="125" t="str">
        <f t="shared" si="3"/>
        <v/>
      </c>
      <c r="I241" s="135"/>
      <c r="J241" s="125" t="str">
        <f t="shared" si="4"/>
        <v/>
      </c>
      <c r="K241" s="133"/>
      <c r="L241" s="103" t="str">
        <f t="shared" si="5"/>
        <v/>
      </c>
      <c r="M241" s="127" t="str">
        <f t="shared" si="6"/>
        <v/>
      </c>
      <c r="N241" s="128" t="str">
        <f t="shared" si="7"/>
        <v/>
      </c>
      <c r="O241" s="129" t="str">
        <f t="shared" si="8"/>
        <v/>
      </c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</row>
    <row r="242" ht="18.75" customHeight="1">
      <c r="A242" s="132"/>
      <c r="B242" s="133"/>
      <c r="C242" s="133"/>
      <c r="D242" s="121"/>
      <c r="E242" s="122" t="str">
        <f t="shared" si="2"/>
        <v/>
      </c>
      <c r="F242" s="134"/>
      <c r="G242" s="135"/>
      <c r="H242" s="125" t="str">
        <f t="shared" si="3"/>
        <v/>
      </c>
      <c r="I242" s="135"/>
      <c r="J242" s="125" t="str">
        <f t="shared" si="4"/>
        <v/>
      </c>
      <c r="K242" s="133"/>
      <c r="L242" s="103" t="str">
        <f t="shared" si="5"/>
        <v/>
      </c>
      <c r="M242" s="127" t="str">
        <f t="shared" si="6"/>
        <v/>
      </c>
      <c r="N242" s="128" t="str">
        <f t="shared" si="7"/>
        <v/>
      </c>
      <c r="O242" s="129" t="str">
        <f t="shared" si="8"/>
        <v/>
      </c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</row>
    <row r="243" ht="18.75" customHeight="1">
      <c r="A243" s="132"/>
      <c r="B243" s="133"/>
      <c r="C243" s="133"/>
      <c r="D243" s="121"/>
      <c r="E243" s="122" t="str">
        <f t="shared" si="2"/>
        <v/>
      </c>
      <c r="F243" s="134"/>
      <c r="G243" s="135"/>
      <c r="H243" s="125" t="str">
        <f t="shared" si="3"/>
        <v/>
      </c>
      <c r="I243" s="135"/>
      <c r="J243" s="125" t="str">
        <f t="shared" si="4"/>
        <v/>
      </c>
      <c r="K243" s="133"/>
      <c r="L243" s="103" t="str">
        <f t="shared" si="5"/>
        <v/>
      </c>
      <c r="M243" s="127" t="str">
        <f t="shared" si="6"/>
        <v/>
      </c>
      <c r="N243" s="128" t="str">
        <f t="shared" si="7"/>
        <v/>
      </c>
      <c r="O243" s="129" t="str">
        <f t="shared" si="8"/>
        <v/>
      </c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</row>
    <row r="244" ht="18.75" customHeight="1">
      <c r="A244" s="132"/>
      <c r="B244" s="133"/>
      <c r="C244" s="133"/>
      <c r="D244" s="121"/>
      <c r="E244" s="122" t="str">
        <f t="shared" si="2"/>
        <v/>
      </c>
      <c r="F244" s="134"/>
      <c r="G244" s="135"/>
      <c r="H244" s="125" t="str">
        <f t="shared" si="3"/>
        <v/>
      </c>
      <c r="I244" s="135"/>
      <c r="J244" s="125" t="str">
        <f t="shared" si="4"/>
        <v/>
      </c>
      <c r="K244" s="133"/>
      <c r="L244" s="103" t="str">
        <f t="shared" si="5"/>
        <v/>
      </c>
      <c r="M244" s="127" t="str">
        <f t="shared" si="6"/>
        <v/>
      </c>
      <c r="N244" s="128" t="str">
        <f t="shared" si="7"/>
        <v/>
      </c>
      <c r="O244" s="129" t="str">
        <f t="shared" si="8"/>
        <v/>
      </c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</row>
    <row r="245" ht="18.75" customHeight="1">
      <c r="A245" s="132"/>
      <c r="B245" s="133"/>
      <c r="C245" s="133"/>
      <c r="D245" s="121"/>
      <c r="E245" s="122" t="str">
        <f t="shared" si="2"/>
        <v/>
      </c>
      <c r="F245" s="134"/>
      <c r="G245" s="135"/>
      <c r="H245" s="125" t="str">
        <f t="shared" si="3"/>
        <v/>
      </c>
      <c r="I245" s="135"/>
      <c r="J245" s="125" t="str">
        <f t="shared" si="4"/>
        <v/>
      </c>
      <c r="K245" s="133"/>
      <c r="L245" s="103" t="str">
        <f t="shared" si="5"/>
        <v/>
      </c>
      <c r="M245" s="127" t="str">
        <f t="shared" si="6"/>
        <v/>
      </c>
      <c r="N245" s="128" t="str">
        <f t="shared" si="7"/>
        <v/>
      </c>
      <c r="O245" s="129" t="str">
        <f t="shared" si="8"/>
        <v/>
      </c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</row>
    <row r="246" ht="18.75" customHeight="1">
      <c r="A246" s="132"/>
      <c r="B246" s="133"/>
      <c r="C246" s="133"/>
      <c r="D246" s="121"/>
      <c r="E246" s="122" t="str">
        <f t="shared" si="2"/>
        <v/>
      </c>
      <c r="F246" s="134"/>
      <c r="G246" s="135"/>
      <c r="H246" s="125" t="str">
        <f t="shared" si="3"/>
        <v/>
      </c>
      <c r="I246" s="135"/>
      <c r="J246" s="125" t="str">
        <f t="shared" si="4"/>
        <v/>
      </c>
      <c r="K246" s="133"/>
      <c r="L246" s="103" t="str">
        <f t="shared" si="5"/>
        <v/>
      </c>
      <c r="M246" s="127" t="str">
        <f t="shared" si="6"/>
        <v/>
      </c>
      <c r="N246" s="128" t="str">
        <f t="shared" si="7"/>
        <v/>
      </c>
      <c r="O246" s="129" t="str">
        <f t="shared" si="8"/>
        <v/>
      </c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</row>
    <row r="247" ht="18.75" customHeight="1">
      <c r="A247" s="132"/>
      <c r="B247" s="133"/>
      <c r="C247" s="133"/>
      <c r="D247" s="121"/>
      <c r="E247" s="122" t="str">
        <f t="shared" si="2"/>
        <v/>
      </c>
      <c r="F247" s="134"/>
      <c r="G247" s="135"/>
      <c r="H247" s="125" t="str">
        <f t="shared" si="3"/>
        <v/>
      </c>
      <c r="I247" s="135"/>
      <c r="J247" s="125" t="str">
        <f t="shared" si="4"/>
        <v/>
      </c>
      <c r="K247" s="133"/>
      <c r="L247" s="103" t="str">
        <f t="shared" si="5"/>
        <v/>
      </c>
      <c r="M247" s="127" t="str">
        <f t="shared" si="6"/>
        <v/>
      </c>
      <c r="N247" s="128" t="str">
        <f t="shared" si="7"/>
        <v/>
      </c>
      <c r="O247" s="129" t="str">
        <f t="shared" si="8"/>
        <v/>
      </c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</row>
    <row r="248" ht="18.75" customHeight="1">
      <c r="A248" s="132"/>
      <c r="B248" s="133"/>
      <c r="C248" s="133"/>
      <c r="D248" s="121"/>
      <c r="E248" s="122" t="str">
        <f t="shared" si="2"/>
        <v/>
      </c>
      <c r="F248" s="134"/>
      <c r="G248" s="135"/>
      <c r="H248" s="125" t="str">
        <f t="shared" si="3"/>
        <v/>
      </c>
      <c r="I248" s="135"/>
      <c r="J248" s="125" t="str">
        <f t="shared" si="4"/>
        <v/>
      </c>
      <c r="K248" s="133"/>
      <c r="L248" s="103" t="str">
        <f t="shared" si="5"/>
        <v/>
      </c>
      <c r="M248" s="127" t="str">
        <f t="shared" si="6"/>
        <v/>
      </c>
      <c r="N248" s="128" t="str">
        <f t="shared" si="7"/>
        <v/>
      </c>
      <c r="O248" s="129" t="str">
        <f t="shared" si="8"/>
        <v/>
      </c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</row>
    <row r="249" ht="18.75" customHeight="1">
      <c r="A249" s="132"/>
      <c r="B249" s="133"/>
      <c r="C249" s="133"/>
      <c r="D249" s="121"/>
      <c r="E249" s="122" t="str">
        <f t="shared" si="2"/>
        <v/>
      </c>
      <c r="F249" s="134"/>
      <c r="G249" s="135"/>
      <c r="H249" s="125" t="str">
        <f t="shared" si="3"/>
        <v/>
      </c>
      <c r="I249" s="135"/>
      <c r="J249" s="125" t="str">
        <f t="shared" si="4"/>
        <v/>
      </c>
      <c r="K249" s="133"/>
      <c r="L249" s="103" t="str">
        <f t="shared" si="5"/>
        <v/>
      </c>
      <c r="M249" s="127" t="str">
        <f t="shared" si="6"/>
        <v/>
      </c>
      <c r="N249" s="128" t="str">
        <f t="shared" si="7"/>
        <v/>
      </c>
      <c r="O249" s="129" t="str">
        <f t="shared" si="8"/>
        <v/>
      </c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</row>
    <row r="250" ht="18.75" customHeight="1">
      <c r="A250" s="132"/>
      <c r="B250" s="133"/>
      <c r="C250" s="133"/>
      <c r="D250" s="121"/>
      <c r="E250" s="122" t="str">
        <f t="shared" si="2"/>
        <v/>
      </c>
      <c r="F250" s="134"/>
      <c r="G250" s="135"/>
      <c r="H250" s="125" t="str">
        <f t="shared" si="3"/>
        <v/>
      </c>
      <c r="I250" s="135"/>
      <c r="J250" s="125" t="str">
        <f t="shared" si="4"/>
        <v/>
      </c>
      <c r="K250" s="133"/>
      <c r="L250" s="103" t="str">
        <f t="shared" si="5"/>
        <v/>
      </c>
      <c r="M250" s="127" t="str">
        <f t="shared" si="6"/>
        <v/>
      </c>
      <c r="N250" s="128" t="str">
        <f t="shared" si="7"/>
        <v/>
      </c>
      <c r="O250" s="129" t="str">
        <f t="shared" si="8"/>
        <v/>
      </c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</row>
    <row r="251" ht="18.75" customHeight="1">
      <c r="A251" s="132"/>
      <c r="B251" s="133"/>
      <c r="C251" s="133"/>
      <c r="D251" s="121"/>
      <c r="E251" s="122" t="str">
        <f t="shared" si="2"/>
        <v/>
      </c>
      <c r="F251" s="134"/>
      <c r="G251" s="135"/>
      <c r="H251" s="125" t="str">
        <f t="shared" si="3"/>
        <v/>
      </c>
      <c r="I251" s="135"/>
      <c r="J251" s="125" t="str">
        <f t="shared" si="4"/>
        <v/>
      </c>
      <c r="K251" s="133"/>
      <c r="L251" s="103" t="str">
        <f t="shared" si="5"/>
        <v/>
      </c>
      <c r="M251" s="127" t="str">
        <f t="shared" si="6"/>
        <v/>
      </c>
      <c r="N251" s="128" t="str">
        <f t="shared" si="7"/>
        <v/>
      </c>
      <c r="O251" s="129" t="str">
        <f t="shared" si="8"/>
        <v/>
      </c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</row>
    <row r="252" ht="18.75" customHeight="1">
      <c r="A252" s="132"/>
      <c r="B252" s="133"/>
      <c r="C252" s="133"/>
      <c r="D252" s="121"/>
      <c r="E252" s="122" t="str">
        <f t="shared" si="2"/>
        <v/>
      </c>
      <c r="F252" s="134"/>
      <c r="G252" s="135"/>
      <c r="H252" s="125" t="str">
        <f t="shared" si="3"/>
        <v/>
      </c>
      <c r="I252" s="135"/>
      <c r="J252" s="125" t="str">
        <f t="shared" si="4"/>
        <v/>
      </c>
      <c r="K252" s="133"/>
      <c r="L252" s="103" t="str">
        <f t="shared" si="5"/>
        <v/>
      </c>
      <c r="M252" s="127" t="str">
        <f t="shared" si="6"/>
        <v/>
      </c>
      <c r="N252" s="128" t="str">
        <f t="shared" si="7"/>
        <v/>
      </c>
      <c r="O252" s="129" t="str">
        <f t="shared" si="8"/>
        <v/>
      </c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</row>
    <row r="253" ht="18.75" customHeight="1">
      <c r="A253" s="132"/>
      <c r="B253" s="133"/>
      <c r="C253" s="133"/>
      <c r="D253" s="121"/>
      <c r="E253" s="122" t="str">
        <f t="shared" si="2"/>
        <v/>
      </c>
      <c r="F253" s="134"/>
      <c r="G253" s="135"/>
      <c r="H253" s="125" t="str">
        <f t="shared" si="3"/>
        <v/>
      </c>
      <c r="I253" s="135"/>
      <c r="J253" s="125" t="str">
        <f t="shared" si="4"/>
        <v/>
      </c>
      <c r="K253" s="133"/>
      <c r="L253" s="103" t="str">
        <f t="shared" si="5"/>
        <v/>
      </c>
      <c r="M253" s="127" t="str">
        <f t="shared" si="6"/>
        <v/>
      </c>
      <c r="N253" s="128" t="str">
        <f t="shared" si="7"/>
        <v/>
      </c>
      <c r="O253" s="129" t="str">
        <f t="shared" si="8"/>
        <v/>
      </c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</row>
    <row r="254" ht="18.75" customHeight="1">
      <c r="A254" s="132"/>
      <c r="B254" s="133"/>
      <c r="C254" s="133"/>
      <c r="D254" s="121"/>
      <c r="E254" s="122" t="str">
        <f t="shared" si="2"/>
        <v/>
      </c>
      <c r="F254" s="134"/>
      <c r="G254" s="135"/>
      <c r="H254" s="125" t="str">
        <f t="shared" si="3"/>
        <v/>
      </c>
      <c r="I254" s="135"/>
      <c r="J254" s="125" t="str">
        <f t="shared" si="4"/>
        <v/>
      </c>
      <c r="K254" s="133"/>
      <c r="L254" s="103" t="str">
        <f t="shared" si="5"/>
        <v/>
      </c>
      <c r="M254" s="127" t="str">
        <f t="shared" si="6"/>
        <v/>
      </c>
      <c r="N254" s="128" t="str">
        <f t="shared" si="7"/>
        <v/>
      </c>
      <c r="O254" s="129" t="str">
        <f t="shared" si="8"/>
        <v/>
      </c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</row>
    <row r="255" ht="18.75" customHeight="1">
      <c r="A255" s="132"/>
      <c r="B255" s="133"/>
      <c r="C255" s="133"/>
      <c r="D255" s="121"/>
      <c r="E255" s="122" t="str">
        <f t="shared" si="2"/>
        <v/>
      </c>
      <c r="F255" s="134"/>
      <c r="G255" s="135"/>
      <c r="H255" s="125" t="str">
        <f t="shared" si="3"/>
        <v/>
      </c>
      <c r="I255" s="135"/>
      <c r="J255" s="125" t="str">
        <f t="shared" si="4"/>
        <v/>
      </c>
      <c r="K255" s="133"/>
      <c r="L255" s="103" t="str">
        <f t="shared" si="5"/>
        <v/>
      </c>
      <c r="M255" s="127" t="str">
        <f t="shared" si="6"/>
        <v/>
      </c>
      <c r="N255" s="128" t="str">
        <f t="shared" si="7"/>
        <v/>
      </c>
      <c r="O255" s="129" t="str">
        <f t="shared" si="8"/>
        <v/>
      </c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</row>
    <row r="256" ht="18.75" customHeight="1">
      <c r="A256" s="132"/>
      <c r="B256" s="133"/>
      <c r="C256" s="133"/>
      <c r="D256" s="121"/>
      <c r="E256" s="122" t="str">
        <f t="shared" si="2"/>
        <v/>
      </c>
      <c r="F256" s="134"/>
      <c r="G256" s="135"/>
      <c r="H256" s="125" t="str">
        <f t="shared" si="3"/>
        <v/>
      </c>
      <c r="I256" s="135"/>
      <c r="J256" s="125" t="str">
        <f t="shared" si="4"/>
        <v/>
      </c>
      <c r="K256" s="133"/>
      <c r="L256" s="103" t="str">
        <f t="shared" si="5"/>
        <v/>
      </c>
      <c r="M256" s="127" t="str">
        <f t="shared" si="6"/>
        <v/>
      </c>
      <c r="N256" s="128" t="str">
        <f t="shared" si="7"/>
        <v/>
      </c>
      <c r="O256" s="129" t="str">
        <f t="shared" si="8"/>
        <v/>
      </c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</row>
    <row r="257" ht="18.75" customHeight="1">
      <c r="A257" s="132"/>
      <c r="B257" s="133"/>
      <c r="C257" s="133"/>
      <c r="D257" s="121"/>
      <c r="E257" s="122" t="str">
        <f t="shared" si="2"/>
        <v/>
      </c>
      <c r="F257" s="134"/>
      <c r="G257" s="135"/>
      <c r="H257" s="125" t="str">
        <f t="shared" si="3"/>
        <v/>
      </c>
      <c r="I257" s="135"/>
      <c r="J257" s="125" t="str">
        <f t="shared" si="4"/>
        <v/>
      </c>
      <c r="K257" s="133"/>
      <c r="L257" s="103" t="str">
        <f t="shared" si="5"/>
        <v/>
      </c>
      <c r="M257" s="127" t="str">
        <f t="shared" si="6"/>
        <v/>
      </c>
      <c r="N257" s="128" t="str">
        <f t="shared" si="7"/>
        <v/>
      </c>
      <c r="O257" s="129" t="str">
        <f t="shared" si="8"/>
        <v/>
      </c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</row>
    <row r="258" ht="18.75" customHeight="1">
      <c r="A258" s="132"/>
      <c r="B258" s="133"/>
      <c r="C258" s="133"/>
      <c r="D258" s="121"/>
      <c r="E258" s="122" t="str">
        <f t="shared" si="2"/>
        <v/>
      </c>
      <c r="F258" s="134"/>
      <c r="G258" s="135"/>
      <c r="H258" s="125" t="str">
        <f t="shared" si="3"/>
        <v/>
      </c>
      <c r="I258" s="135"/>
      <c r="J258" s="125" t="str">
        <f t="shared" si="4"/>
        <v/>
      </c>
      <c r="K258" s="133"/>
      <c r="L258" s="103" t="str">
        <f t="shared" si="5"/>
        <v/>
      </c>
      <c r="M258" s="127" t="str">
        <f t="shared" si="6"/>
        <v/>
      </c>
      <c r="N258" s="128" t="str">
        <f t="shared" si="7"/>
        <v/>
      </c>
      <c r="O258" s="129" t="str">
        <f t="shared" si="8"/>
        <v/>
      </c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</row>
    <row r="259" ht="18.75" customHeight="1">
      <c r="A259" s="132"/>
      <c r="B259" s="133"/>
      <c r="C259" s="133"/>
      <c r="D259" s="121"/>
      <c r="E259" s="122" t="str">
        <f t="shared" si="2"/>
        <v/>
      </c>
      <c r="F259" s="134"/>
      <c r="G259" s="135"/>
      <c r="H259" s="125" t="str">
        <f t="shared" si="3"/>
        <v/>
      </c>
      <c r="I259" s="135"/>
      <c r="J259" s="125" t="str">
        <f t="shared" si="4"/>
        <v/>
      </c>
      <c r="K259" s="133"/>
      <c r="L259" s="103" t="str">
        <f t="shared" si="5"/>
        <v/>
      </c>
      <c r="M259" s="127" t="str">
        <f t="shared" si="6"/>
        <v/>
      </c>
      <c r="N259" s="128" t="str">
        <f t="shared" si="7"/>
        <v/>
      </c>
      <c r="O259" s="129" t="str">
        <f t="shared" si="8"/>
        <v/>
      </c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</row>
    <row r="260" ht="18.75" customHeight="1">
      <c r="A260" s="132"/>
      <c r="B260" s="133"/>
      <c r="C260" s="133"/>
      <c r="D260" s="121"/>
      <c r="E260" s="122" t="str">
        <f t="shared" si="2"/>
        <v/>
      </c>
      <c r="F260" s="134"/>
      <c r="G260" s="135"/>
      <c r="H260" s="125" t="str">
        <f t="shared" si="3"/>
        <v/>
      </c>
      <c r="I260" s="135"/>
      <c r="J260" s="125" t="str">
        <f t="shared" si="4"/>
        <v/>
      </c>
      <c r="K260" s="133"/>
      <c r="L260" s="103" t="str">
        <f t="shared" si="5"/>
        <v/>
      </c>
      <c r="M260" s="127" t="str">
        <f t="shared" si="6"/>
        <v/>
      </c>
      <c r="N260" s="128" t="str">
        <f t="shared" si="7"/>
        <v/>
      </c>
      <c r="O260" s="129" t="str">
        <f t="shared" si="8"/>
        <v/>
      </c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</row>
    <row r="261" ht="18.75" customHeight="1">
      <c r="A261" s="132"/>
      <c r="B261" s="133"/>
      <c r="C261" s="133"/>
      <c r="D261" s="121"/>
      <c r="E261" s="122" t="str">
        <f t="shared" si="2"/>
        <v/>
      </c>
      <c r="F261" s="134"/>
      <c r="G261" s="135"/>
      <c r="H261" s="125" t="str">
        <f t="shared" si="3"/>
        <v/>
      </c>
      <c r="I261" s="135"/>
      <c r="J261" s="125" t="str">
        <f t="shared" si="4"/>
        <v/>
      </c>
      <c r="K261" s="133"/>
      <c r="L261" s="103" t="str">
        <f t="shared" si="5"/>
        <v/>
      </c>
      <c r="M261" s="127" t="str">
        <f t="shared" si="6"/>
        <v/>
      </c>
      <c r="N261" s="128" t="str">
        <f t="shared" si="7"/>
        <v/>
      </c>
      <c r="O261" s="129" t="str">
        <f t="shared" si="8"/>
        <v/>
      </c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</row>
    <row r="262" ht="18.75" customHeight="1">
      <c r="A262" s="132"/>
      <c r="B262" s="133"/>
      <c r="C262" s="133"/>
      <c r="D262" s="121"/>
      <c r="E262" s="122" t="str">
        <f t="shared" si="2"/>
        <v/>
      </c>
      <c r="F262" s="134"/>
      <c r="G262" s="135"/>
      <c r="H262" s="125" t="str">
        <f t="shared" si="3"/>
        <v/>
      </c>
      <c r="I262" s="135"/>
      <c r="J262" s="125" t="str">
        <f t="shared" si="4"/>
        <v/>
      </c>
      <c r="K262" s="133"/>
      <c r="L262" s="103" t="str">
        <f t="shared" si="5"/>
        <v/>
      </c>
      <c r="M262" s="127" t="str">
        <f t="shared" si="6"/>
        <v/>
      </c>
      <c r="N262" s="128" t="str">
        <f t="shared" si="7"/>
        <v/>
      </c>
      <c r="O262" s="129" t="str">
        <f t="shared" si="8"/>
        <v/>
      </c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</row>
    <row r="263" ht="18.75" customHeight="1">
      <c r="A263" s="132"/>
      <c r="B263" s="133"/>
      <c r="C263" s="133"/>
      <c r="D263" s="121"/>
      <c r="E263" s="122" t="str">
        <f t="shared" si="2"/>
        <v/>
      </c>
      <c r="F263" s="134"/>
      <c r="G263" s="135"/>
      <c r="H263" s="125" t="str">
        <f t="shared" si="3"/>
        <v/>
      </c>
      <c r="I263" s="135"/>
      <c r="J263" s="125" t="str">
        <f t="shared" si="4"/>
        <v/>
      </c>
      <c r="K263" s="133"/>
      <c r="L263" s="103" t="str">
        <f t="shared" si="5"/>
        <v/>
      </c>
      <c r="M263" s="127" t="str">
        <f t="shared" si="6"/>
        <v/>
      </c>
      <c r="N263" s="128" t="str">
        <f t="shared" si="7"/>
        <v/>
      </c>
      <c r="O263" s="129" t="str">
        <f t="shared" si="8"/>
        <v/>
      </c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</row>
    <row r="264" ht="18.75" customHeight="1">
      <c r="A264" s="132"/>
      <c r="B264" s="133"/>
      <c r="C264" s="133"/>
      <c r="D264" s="121"/>
      <c r="E264" s="122" t="str">
        <f t="shared" si="2"/>
        <v/>
      </c>
      <c r="F264" s="134"/>
      <c r="G264" s="135"/>
      <c r="H264" s="125" t="str">
        <f t="shared" si="3"/>
        <v/>
      </c>
      <c r="I264" s="135"/>
      <c r="J264" s="125" t="str">
        <f t="shared" si="4"/>
        <v/>
      </c>
      <c r="K264" s="133"/>
      <c r="L264" s="103" t="str">
        <f t="shared" si="5"/>
        <v/>
      </c>
      <c r="M264" s="127" t="str">
        <f t="shared" si="6"/>
        <v/>
      </c>
      <c r="N264" s="128" t="str">
        <f t="shared" si="7"/>
        <v/>
      </c>
      <c r="O264" s="129" t="str">
        <f t="shared" si="8"/>
        <v/>
      </c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</row>
    <row r="265" ht="18.75" customHeight="1">
      <c r="A265" s="132"/>
      <c r="B265" s="133"/>
      <c r="C265" s="133"/>
      <c r="D265" s="121"/>
      <c r="E265" s="122" t="str">
        <f t="shared" si="2"/>
        <v/>
      </c>
      <c r="F265" s="134"/>
      <c r="G265" s="135"/>
      <c r="H265" s="125" t="str">
        <f t="shared" si="3"/>
        <v/>
      </c>
      <c r="I265" s="135"/>
      <c r="J265" s="125" t="str">
        <f t="shared" si="4"/>
        <v/>
      </c>
      <c r="K265" s="133"/>
      <c r="L265" s="103" t="str">
        <f t="shared" si="5"/>
        <v/>
      </c>
      <c r="M265" s="127" t="str">
        <f t="shared" si="6"/>
        <v/>
      </c>
      <c r="N265" s="128" t="str">
        <f t="shared" si="7"/>
        <v/>
      </c>
      <c r="O265" s="129" t="str">
        <f t="shared" si="8"/>
        <v/>
      </c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</row>
    <row r="266" ht="18.75" customHeight="1">
      <c r="A266" s="132"/>
      <c r="B266" s="133"/>
      <c r="C266" s="133"/>
      <c r="D266" s="121"/>
      <c r="E266" s="122" t="str">
        <f t="shared" si="2"/>
        <v/>
      </c>
      <c r="F266" s="134"/>
      <c r="G266" s="135"/>
      <c r="H266" s="125" t="str">
        <f t="shared" si="3"/>
        <v/>
      </c>
      <c r="I266" s="135"/>
      <c r="J266" s="125" t="str">
        <f t="shared" si="4"/>
        <v/>
      </c>
      <c r="K266" s="133"/>
      <c r="L266" s="103" t="str">
        <f t="shared" si="5"/>
        <v/>
      </c>
      <c r="M266" s="127" t="str">
        <f t="shared" si="6"/>
        <v/>
      </c>
      <c r="N266" s="128" t="str">
        <f t="shared" si="7"/>
        <v/>
      </c>
      <c r="O266" s="129" t="str">
        <f t="shared" si="8"/>
        <v/>
      </c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</row>
    <row r="267" ht="18.75" customHeight="1">
      <c r="A267" s="132"/>
      <c r="B267" s="133"/>
      <c r="C267" s="133"/>
      <c r="D267" s="121"/>
      <c r="E267" s="122" t="str">
        <f t="shared" si="2"/>
        <v/>
      </c>
      <c r="F267" s="134"/>
      <c r="G267" s="135"/>
      <c r="H267" s="125" t="str">
        <f t="shared" si="3"/>
        <v/>
      </c>
      <c r="I267" s="135"/>
      <c r="J267" s="125" t="str">
        <f t="shared" si="4"/>
        <v/>
      </c>
      <c r="K267" s="133"/>
      <c r="L267" s="103" t="str">
        <f t="shared" si="5"/>
        <v/>
      </c>
      <c r="M267" s="127" t="str">
        <f t="shared" si="6"/>
        <v/>
      </c>
      <c r="N267" s="128" t="str">
        <f t="shared" si="7"/>
        <v/>
      </c>
      <c r="O267" s="129" t="str">
        <f t="shared" si="8"/>
        <v/>
      </c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</row>
    <row r="268" ht="18.75" customHeight="1">
      <c r="A268" s="132"/>
      <c r="B268" s="133"/>
      <c r="C268" s="133"/>
      <c r="D268" s="121"/>
      <c r="E268" s="122" t="str">
        <f t="shared" si="2"/>
        <v/>
      </c>
      <c r="F268" s="134"/>
      <c r="G268" s="135"/>
      <c r="H268" s="125" t="str">
        <f t="shared" si="3"/>
        <v/>
      </c>
      <c r="I268" s="135"/>
      <c r="J268" s="125" t="str">
        <f t="shared" si="4"/>
        <v/>
      </c>
      <c r="K268" s="133"/>
      <c r="L268" s="103" t="str">
        <f t="shared" si="5"/>
        <v/>
      </c>
      <c r="M268" s="127" t="str">
        <f t="shared" si="6"/>
        <v/>
      </c>
      <c r="N268" s="128" t="str">
        <f t="shared" si="7"/>
        <v/>
      </c>
      <c r="O268" s="129" t="str">
        <f t="shared" si="8"/>
        <v/>
      </c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</row>
    <row r="269" ht="18.75" customHeight="1">
      <c r="A269" s="132"/>
      <c r="B269" s="133"/>
      <c r="C269" s="133"/>
      <c r="D269" s="121"/>
      <c r="E269" s="122" t="str">
        <f t="shared" si="2"/>
        <v/>
      </c>
      <c r="F269" s="134"/>
      <c r="G269" s="135"/>
      <c r="H269" s="125" t="str">
        <f t="shared" si="3"/>
        <v/>
      </c>
      <c r="I269" s="135"/>
      <c r="J269" s="125" t="str">
        <f t="shared" si="4"/>
        <v/>
      </c>
      <c r="K269" s="133"/>
      <c r="L269" s="103" t="str">
        <f t="shared" si="5"/>
        <v/>
      </c>
      <c r="M269" s="127" t="str">
        <f t="shared" si="6"/>
        <v/>
      </c>
      <c r="N269" s="128" t="str">
        <f t="shared" si="7"/>
        <v/>
      </c>
      <c r="O269" s="129" t="str">
        <f t="shared" si="8"/>
        <v/>
      </c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</row>
    <row r="270" ht="18.75" customHeight="1">
      <c r="A270" s="132"/>
      <c r="B270" s="133"/>
      <c r="C270" s="133"/>
      <c r="D270" s="121"/>
      <c r="E270" s="122" t="str">
        <f t="shared" si="2"/>
        <v/>
      </c>
      <c r="F270" s="134"/>
      <c r="G270" s="135"/>
      <c r="H270" s="125" t="str">
        <f t="shared" si="3"/>
        <v/>
      </c>
      <c r="I270" s="135"/>
      <c r="J270" s="125" t="str">
        <f t="shared" si="4"/>
        <v/>
      </c>
      <c r="K270" s="133"/>
      <c r="L270" s="103" t="str">
        <f t="shared" si="5"/>
        <v/>
      </c>
      <c r="M270" s="127" t="str">
        <f t="shared" si="6"/>
        <v/>
      </c>
      <c r="N270" s="128" t="str">
        <f t="shared" si="7"/>
        <v/>
      </c>
      <c r="O270" s="129" t="str">
        <f t="shared" si="8"/>
        <v/>
      </c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</row>
    <row r="271" ht="18.75" customHeight="1">
      <c r="A271" s="132"/>
      <c r="B271" s="133"/>
      <c r="C271" s="133"/>
      <c r="D271" s="121"/>
      <c r="E271" s="122" t="str">
        <f t="shared" si="2"/>
        <v/>
      </c>
      <c r="F271" s="134"/>
      <c r="G271" s="135"/>
      <c r="H271" s="125" t="str">
        <f t="shared" si="3"/>
        <v/>
      </c>
      <c r="I271" s="135"/>
      <c r="J271" s="125" t="str">
        <f t="shared" si="4"/>
        <v/>
      </c>
      <c r="K271" s="133"/>
      <c r="L271" s="103" t="str">
        <f t="shared" si="5"/>
        <v/>
      </c>
      <c r="M271" s="127" t="str">
        <f t="shared" si="6"/>
        <v/>
      </c>
      <c r="N271" s="128" t="str">
        <f t="shared" si="7"/>
        <v/>
      </c>
      <c r="O271" s="129" t="str">
        <f t="shared" si="8"/>
        <v/>
      </c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</row>
    <row r="272" ht="18.75" customHeight="1">
      <c r="A272" s="132"/>
      <c r="B272" s="133"/>
      <c r="C272" s="133"/>
      <c r="D272" s="121"/>
      <c r="E272" s="122" t="str">
        <f t="shared" si="2"/>
        <v/>
      </c>
      <c r="F272" s="134"/>
      <c r="G272" s="135"/>
      <c r="H272" s="125" t="str">
        <f t="shared" si="3"/>
        <v/>
      </c>
      <c r="I272" s="135"/>
      <c r="J272" s="125" t="str">
        <f t="shared" si="4"/>
        <v/>
      </c>
      <c r="K272" s="133"/>
      <c r="L272" s="103" t="str">
        <f t="shared" si="5"/>
        <v/>
      </c>
      <c r="M272" s="127" t="str">
        <f t="shared" si="6"/>
        <v/>
      </c>
      <c r="N272" s="128" t="str">
        <f t="shared" si="7"/>
        <v/>
      </c>
      <c r="O272" s="129" t="str">
        <f t="shared" si="8"/>
        <v/>
      </c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</row>
    <row r="273" ht="18.75" customHeight="1">
      <c r="A273" s="132"/>
      <c r="B273" s="133"/>
      <c r="C273" s="133"/>
      <c r="D273" s="121"/>
      <c r="E273" s="122" t="str">
        <f t="shared" si="2"/>
        <v/>
      </c>
      <c r="F273" s="134"/>
      <c r="G273" s="135"/>
      <c r="H273" s="125" t="str">
        <f t="shared" si="3"/>
        <v/>
      </c>
      <c r="I273" s="135"/>
      <c r="J273" s="125" t="str">
        <f t="shared" si="4"/>
        <v/>
      </c>
      <c r="K273" s="133"/>
      <c r="L273" s="103" t="str">
        <f t="shared" si="5"/>
        <v/>
      </c>
      <c r="M273" s="127" t="str">
        <f t="shared" si="6"/>
        <v/>
      </c>
      <c r="N273" s="128" t="str">
        <f t="shared" si="7"/>
        <v/>
      </c>
      <c r="O273" s="129" t="str">
        <f t="shared" si="8"/>
        <v/>
      </c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</row>
    <row r="274" ht="18.75" customHeight="1">
      <c r="A274" s="132"/>
      <c r="B274" s="133"/>
      <c r="C274" s="133"/>
      <c r="D274" s="121"/>
      <c r="E274" s="122" t="str">
        <f t="shared" si="2"/>
        <v/>
      </c>
      <c r="F274" s="134"/>
      <c r="G274" s="135"/>
      <c r="H274" s="125" t="str">
        <f t="shared" si="3"/>
        <v/>
      </c>
      <c r="I274" s="135"/>
      <c r="J274" s="125" t="str">
        <f t="shared" si="4"/>
        <v/>
      </c>
      <c r="K274" s="133"/>
      <c r="L274" s="103" t="str">
        <f t="shared" si="5"/>
        <v/>
      </c>
      <c r="M274" s="127" t="str">
        <f t="shared" si="6"/>
        <v/>
      </c>
      <c r="N274" s="128" t="str">
        <f t="shared" si="7"/>
        <v/>
      </c>
      <c r="O274" s="129" t="str">
        <f t="shared" si="8"/>
        <v/>
      </c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</row>
    <row r="275" ht="18.75" customHeight="1">
      <c r="A275" s="132"/>
      <c r="B275" s="133"/>
      <c r="C275" s="133"/>
      <c r="D275" s="121"/>
      <c r="E275" s="122" t="str">
        <f t="shared" si="2"/>
        <v/>
      </c>
      <c r="F275" s="134"/>
      <c r="G275" s="135"/>
      <c r="H275" s="125" t="str">
        <f t="shared" si="3"/>
        <v/>
      </c>
      <c r="I275" s="135"/>
      <c r="J275" s="125" t="str">
        <f t="shared" si="4"/>
        <v/>
      </c>
      <c r="K275" s="133"/>
      <c r="L275" s="103" t="str">
        <f t="shared" si="5"/>
        <v/>
      </c>
      <c r="M275" s="127" t="str">
        <f t="shared" si="6"/>
        <v/>
      </c>
      <c r="N275" s="128" t="str">
        <f t="shared" si="7"/>
        <v/>
      </c>
      <c r="O275" s="129" t="str">
        <f t="shared" si="8"/>
        <v/>
      </c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</row>
    <row r="276" ht="18.75" customHeight="1">
      <c r="A276" s="132"/>
      <c r="B276" s="133"/>
      <c r="C276" s="133"/>
      <c r="D276" s="121"/>
      <c r="E276" s="122" t="str">
        <f t="shared" si="2"/>
        <v/>
      </c>
      <c r="F276" s="134"/>
      <c r="G276" s="135"/>
      <c r="H276" s="125" t="str">
        <f t="shared" si="3"/>
        <v/>
      </c>
      <c r="I276" s="135"/>
      <c r="J276" s="125" t="str">
        <f t="shared" si="4"/>
        <v/>
      </c>
      <c r="K276" s="133"/>
      <c r="L276" s="103" t="str">
        <f t="shared" si="5"/>
        <v/>
      </c>
      <c r="M276" s="127" t="str">
        <f t="shared" si="6"/>
        <v/>
      </c>
      <c r="N276" s="128" t="str">
        <f t="shared" si="7"/>
        <v/>
      </c>
      <c r="O276" s="129" t="str">
        <f t="shared" si="8"/>
        <v/>
      </c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</row>
    <row r="277" ht="18.75" customHeight="1">
      <c r="A277" s="132"/>
      <c r="B277" s="133"/>
      <c r="C277" s="133"/>
      <c r="D277" s="121"/>
      <c r="E277" s="122" t="str">
        <f t="shared" si="2"/>
        <v/>
      </c>
      <c r="F277" s="134"/>
      <c r="G277" s="135"/>
      <c r="H277" s="125" t="str">
        <f t="shared" si="3"/>
        <v/>
      </c>
      <c r="I277" s="135"/>
      <c r="J277" s="125" t="str">
        <f t="shared" si="4"/>
        <v/>
      </c>
      <c r="K277" s="133"/>
      <c r="L277" s="103" t="str">
        <f t="shared" si="5"/>
        <v/>
      </c>
      <c r="M277" s="127" t="str">
        <f t="shared" si="6"/>
        <v/>
      </c>
      <c r="N277" s="128" t="str">
        <f t="shared" si="7"/>
        <v/>
      </c>
      <c r="O277" s="129" t="str">
        <f t="shared" si="8"/>
        <v/>
      </c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</row>
    <row r="278" ht="18.75" customHeight="1">
      <c r="A278" s="132"/>
      <c r="B278" s="133"/>
      <c r="C278" s="133"/>
      <c r="D278" s="121"/>
      <c r="E278" s="122" t="str">
        <f t="shared" si="2"/>
        <v/>
      </c>
      <c r="F278" s="134"/>
      <c r="G278" s="135"/>
      <c r="H278" s="125" t="str">
        <f t="shared" si="3"/>
        <v/>
      </c>
      <c r="I278" s="135"/>
      <c r="J278" s="125" t="str">
        <f t="shared" si="4"/>
        <v/>
      </c>
      <c r="K278" s="133"/>
      <c r="L278" s="103" t="str">
        <f t="shared" si="5"/>
        <v/>
      </c>
      <c r="M278" s="127" t="str">
        <f t="shared" si="6"/>
        <v/>
      </c>
      <c r="N278" s="128" t="str">
        <f t="shared" si="7"/>
        <v/>
      </c>
      <c r="O278" s="129" t="str">
        <f t="shared" si="8"/>
        <v/>
      </c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</row>
    <row r="279" ht="18.75" customHeight="1">
      <c r="A279" s="132"/>
      <c r="B279" s="133"/>
      <c r="C279" s="133"/>
      <c r="D279" s="121"/>
      <c r="E279" s="122" t="str">
        <f t="shared" si="2"/>
        <v/>
      </c>
      <c r="F279" s="134"/>
      <c r="G279" s="135"/>
      <c r="H279" s="125" t="str">
        <f t="shared" si="3"/>
        <v/>
      </c>
      <c r="I279" s="135"/>
      <c r="J279" s="125" t="str">
        <f t="shared" si="4"/>
        <v/>
      </c>
      <c r="K279" s="133"/>
      <c r="L279" s="103" t="str">
        <f t="shared" si="5"/>
        <v/>
      </c>
      <c r="M279" s="127" t="str">
        <f t="shared" si="6"/>
        <v/>
      </c>
      <c r="N279" s="128" t="str">
        <f t="shared" si="7"/>
        <v/>
      </c>
      <c r="O279" s="129" t="str">
        <f t="shared" si="8"/>
        <v/>
      </c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</row>
    <row r="280" ht="18.75" customHeight="1">
      <c r="A280" s="132"/>
      <c r="B280" s="133"/>
      <c r="C280" s="133"/>
      <c r="D280" s="121"/>
      <c r="E280" s="122" t="str">
        <f t="shared" si="2"/>
        <v/>
      </c>
      <c r="F280" s="134"/>
      <c r="G280" s="135"/>
      <c r="H280" s="125" t="str">
        <f t="shared" si="3"/>
        <v/>
      </c>
      <c r="I280" s="135"/>
      <c r="J280" s="125" t="str">
        <f t="shared" si="4"/>
        <v/>
      </c>
      <c r="K280" s="133"/>
      <c r="L280" s="103" t="str">
        <f t="shared" si="5"/>
        <v/>
      </c>
      <c r="M280" s="127" t="str">
        <f t="shared" si="6"/>
        <v/>
      </c>
      <c r="N280" s="128" t="str">
        <f t="shared" si="7"/>
        <v/>
      </c>
      <c r="O280" s="129" t="str">
        <f t="shared" si="8"/>
        <v/>
      </c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</row>
    <row r="281" ht="18.75" customHeight="1">
      <c r="A281" s="132"/>
      <c r="B281" s="133"/>
      <c r="C281" s="133"/>
      <c r="D281" s="121"/>
      <c r="E281" s="122" t="str">
        <f t="shared" si="2"/>
        <v/>
      </c>
      <c r="F281" s="134"/>
      <c r="G281" s="135"/>
      <c r="H281" s="125" t="str">
        <f t="shared" si="3"/>
        <v/>
      </c>
      <c r="I281" s="135"/>
      <c r="J281" s="125" t="str">
        <f t="shared" si="4"/>
        <v/>
      </c>
      <c r="K281" s="133"/>
      <c r="L281" s="103" t="str">
        <f t="shared" si="5"/>
        <v/>
      </c>
      <c r="M281" s="127" t="str">
        <f t="shared" si="6"/>
        <v/>
      </c>
      <c r="N281" s="128" t="str">
        <f t="shared" si="7"/>
        <v/>
      </c>
      <c r="O281" s="129" t="str">
        <f t="shared" si="8"/>
        <v/>
      </c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</row>
    <row r="282" ht="18.75" customHeight="1">
      <c r="A282" s="132"/>
      <c r="B282" s="133"/>
      <c r="C282" s="133"/>
      <c r="D282" s="121"/>
      <c r="E282" s="122" t="str">
        <f t="shared" si="2"/>
        <v/>
      </c>
      <c r="F282" s="134"/>
      <c r="G282" s="135"/>
      <c r="H282" s="125" t="str">
        <f t="shared" si="3"/>
        <v/>
      </c>
      <c r="I282" s="135"/>
      <c r="J282" s="125" t="str">
        <f t="shared" si="4"/>
        <v/>
      </c>
      <c r="K282" s="133"/>
      <c r="L282" s="103" t="str">
        <f t="shared" si="5"/>
        <v/>
      </c>
      <c r="M282" s="127" t="str">
        <f t="shared" si="6"/>
        <v/>
      </c>
      <c r="N282" s="128" t="str">
        <f t="shared" si="7"/>
        <v/>
      </c>
      <c r="O282" s="129" t="str">
        <f t="shared" si="8"/>
        <v/>
      </c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</row>
    <row r="283" ht="18.75" customHeight="1">
      <c r="A283" s="132"/>
      <c r="B283" s="133"/>
      <c r="C283" s="133"/>
      <c r="D283" s="121"/>
      <c r="E283" s="122" t="str">
        <f t="shared" si="2"/>
        <v/>
      </c>
      <c r="F283" s="134"/>
      <c r="G283" s="135"/>
      <c r="H283" s="125" t="str">
        <f t="shared" si="3"/>
        <v/>
      </c>
      <c r="I283" s="135"/>
      <c r="J283" s="125" t="str">
        <f t="shared" si="4"/>
        <v/>
      </c>
      <c r="K283" s="133"/>
      <c r="L283" s="103" t="str">
        <f t="shared" si="5"/>
        <v/>
      </c>
      <c r="M283" s="127" t="str">
        <f t="shared" si="6"/>
        <v/>
      </c>
      <c r="N283" s="128" t="str">
        <f t="shared" si="7"/>
        <v/>
      </c>
      <c r="O283" s="129" t="str">
        <f t="shared" si="8"/>
        <v/>
      </c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</row>
    <row r="284" ht="18.75" customHeight="1">
      <c r="A284" s="132"/>
      <c r="B284" s="133"/>
      <c r="C284" s="133"/>
      <c r="D284" s="121"/>
      <c r="E284" s="122" t="str">
        <f t="shared" si="2"/>
        <v/>
      </c>
      <c r="F284" s="134"/>
      <c r="G284" s="135"/>
      <c r="H284" s="125" t="str">
        <f t="shared" si="3"/>
        <v/>
      </c>
      <c r="I284" s="135"/>
      <c r="J284" s="125" t="str">
        <f t="shared" si="4"/>
        <v/>
      </c>
      <c r="K284" s="133"/>
      <c r="L284" s="103" t="str">
        <f t="shared" si="5"/>
        <v/>
      </c>
      <c r="M284" s="127" t="str">
        <f t="shared" si="6"/>
        <v/>
      </c>
      <c r="N284" s="128" t="str">
        <f t="shared" si="7"/>
        <v/>
      </c>
      <c r="O284" s="129" t="str">
        <f t="shared" si="8"/>
        <v/>
      </c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</row>
    <row r="285" ht="18.75" customHeight="1">
      <c r="A285" s="132"/>
      <c r="B285" s="133"/>
      <c r="C285" s="133"/>
      <c r="D285" s="121"/>
      <c r="E285" s="122" t="str">
        <f t="shared" si="2"/>
        <v/>
      </c>
      <c r="F285" s="134"/>
      <c r="G285" s="135"/>
      <c r="H285" s="125" t="str">
        <f t="shared" si="3"/>
        <v/>
      </c>
      <c r="I285" s="135"/>
      <c r="J285" s="125" t="str">
        <f t="shared" si="4"/>
        <v/>
      </c>
      <c r="K285" s="133"/>
      <c r="L285" s="103" t="str">
        <f t="shared" si="5"/>
        <v/>
      </c>
      <c r="M285" s="127" t="str">
        <f t="shared" si="6"/>
        <v/>
      </c>
      <c r="N285" s="128" t="str">
        <f t="shared" si="7"/>
        <v/>
      </c>
      <c r="O285" s="129" t="str">
        <f t="shared" si="8"/>
        <v/>
      </c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</row>
    <row r="286" ht="18.75" customHeight="1">
      <c r="A286" s="132"/>
      <c r="B286" s="133"/>
      <c r="C286" s="133"/>
      <c r="D286" s="121"/>
      <c r="E286" s="122" t="str">
        <f t="shared" si="2"/>
        <v/>
      </c>
      <c r="F286" s="134"/>
      <c r="G286" s="135"/>
      <c r="H286" s="125" t="str">
        <f t="shared" si="3"/>
        <v/>
      </c>
      <c r="I286" s="135"/>
      <c r="J286" s="125" t="str">
        <f t="shared" si="4"/>
        <v/>
      </c>
      <c r="K286" s="133"/>
      <c r="L286" s="103" t="str">
        <f t="shared" si="5"/>
        <v/>
      </c>
      <c r="M286" s="127" t="str">
        <f t="shared" si="6"/>
        <v/>
      </c>
      <c r="N286" s="128" t="str">
        <f t="shared" si="7"/>
        <v/>
      </c>
      <c r="O286" s="129" t="str">
        <f t="shared" si="8"/>
        <v/>
      </c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</row>
    <row r="287" ht="18.75" customHeight="1">
      <c r="A287" s="132"/>
      <c r="B287" s="133"/>
      <c r="C287" s="133"/>
      <c r="D287" s="121"/>
      <c r="E287" s="122" t="str">
        <f t="shared" si="2"/>
        <v/>
      </c>
      <c r="F287" s="134"/>
      <c r="G287" s="135"/>
      <c r="H287" s="125" t="str">
        <f t="shared" si="3"/>
        <v/>
      </c>
      <c r="I287" s="135"/>
      <c r="J287" s="125" t="str">
        <f t="shared" si="4"/>
        <v/>
      </c>
      <c r="K287" s="133"/>
      <c r="L287" s="103" t="str">
        <f t="shared" si="5"/>
        <v/>
      </c>
      <c r="M287" s="127" t="str">
        <f t="shared" si="6"/>
        <v/>
      </c>
      <c r="N287" s="128" t="str">
        <f t="shared" si="7"/>
        <v/>
      </c>
      <c r="O287" s="129" t="str">
        <f t="shared" si="8"/>
        <v/>
      </c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</row>
    <row r="288" ht="18.75" customHeight="1">
      <c r="A288" s="132"/>
      <c r="B288" s="133"/>
      <c r="C288" s="133"/>
      <c r="D288" s="121"/>
      <c r="E288" s="122" t="str">
        <f t="shared" si="2"/>
        <v/>
      </c>
      <c r="F288" s="134"/>
      <c r="G288" s="135"/>
      <c r="H288" s="125" t="str">
        <f t="shared" si="3"/>
        <v/>
      </c>
      <c r="I288" s="135"/>
      <c r="J288" s="125" t="str">
        <f t="shared" si="4"/>
        <v/>
      </c>
      <c r="K288" s="133"/>
      <c r="L288" s="103" t="str">
        <f t="shared" si="5"/>
        <v/>
      </c>
      <c r="M288" s="127" t="str">
        <f t="shared" si="6"/>
        <v/>
      </c>
      <c r="N288" s="128" t="str">
        <f t="shared" si="7"/>
        <v/>
      </c>
      <c r="O288" s="129" t="str">
        <f t="shared" si="8"/>
        <v/>
      </c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</row>
    <row r="289" ht="18.75" customHeight="1">
      <c r="A289" s="132"/>
      <c r="B289" s="133"/>
      <c r="C289" s="133"/>
      <c r="D289" s="121"/>
      <c r="E289" s="122" t="str">
        <f t="shared" si="2"/>
        <v/>
      </c>
      <c r="F289" s="134"/>
      <c r="G289" s="135"/>
      <c r="H289" s="125" t="str">
        <f t="shared" si="3"/>
        <v/>
      </c>
      <c r="I289" s="135"/>
      <c r="J289" s="125" t="str">
        <f t="shared" si="4"/>
        <v/>
      </c>
      <c r="K289" s="133"/>
      <c r="L289" s="103" t="str">
        <f t="shared" si="5"/>
        <v/>
      </c>
      <c r="M289" s="127" t="str">
        <f t="shared" si="6"/>
        <v/>
      </c>
      <c r="N289" s="128" t="str">
        <f t="shared" si="7"/>
        <v/>
      </c>
      <c r="O289" s="129" t="str">
        <f t="shared" si="8"/>
        <v/>
      </c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</row>
    <row r="290" ht="18.75" customHeight="1">
      <c r="A290" s="132"/>
      <c r="B290" s="133"/>
      <c r="C290" s="133"/>
      <c r="D290" s="121"/>
      <c r="E290" s="122" t="str">
        <f t="shared" si="2"/>
        <v/>
      </c>
      <c r="F290" s="134"/>
      <c r="G290" s="135"/>
      <c r="H290" s="125" t="str">
        <f t="shared" si="3"/>
        <v/>
      </c>
      <c r="I290" s="135"/>
      <c r="J290" s="125" t="str">
        <f t="shared" si="4"/>
        <v/>
      </c>
      <c r="K290" s="133"/>
      <c r="L290" s="103" t="str">
        <f t="shared" si="5"/>
        <v/>
      </c>
      <c r="M290" s="127" t="str">
        <f t="shared" si="6"/>
        <v/>
      </c>
      <c r="N290" s="128" t="str">
        <f t="shared" si="7"/>
        <v/>
      </c>
      <c r="O290" s="129" t="str">
        <f t="shared" si="8"/>
        <v/>
      </c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</row>
    <row r="291" ht="18.75" customHeight="1">
      <c r="A291" s="132"/>
      <c r="B291" s="133"/>
      <c r="C291" s="133"/>
      <c r="D291" s="121"/>
      <c r="E291" s="122" t="str">
        <f t="shared" si="2"/>
        <v/>
      </c>
      <c r="F291" s="134"/>
      <c r="G291" s="135"/>
      <c r="H291" s="125" t="str">
        <f t="shared" si="3"/>
        <v/>
      </c>
      <c r="I291" s="135"/>
      <c r="J291" s="125" t="str">
        <f t="shared" si="4"/>
        <v/>
      </c>
      <c r="K291" s="133"/>
      <c r="L291" s="103" t="str">
        <f t="shared" si="5"/>
        <v/>
      </c>
      <c r="M291" s="127" t="str">
        <f t="shared" si="6"/>
        <v/>
      </c>
      <c r="N291" s="128" t="str">
        <f t="shared" si="7"/>
        <v/>
      </c>
      <c r="O291" s="129" t="str">
        <f t="shared" si="8"/>
        <v/>
      </c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</row>
    <row r="292" ht="18.75" customHeight="1">
      <c r="A292" s="132"/>
      <c r="B292" s="133"/>
      <c r="C292" s="133"/>
      <c r="D292" s="121"/>
      <c r="E292" s="122" t="str">
        <f t="shared" si="2"/>
        <v/>
      </c>
      <c r="F292" s="134"/>
      <c r="G292" s="135"/>
      <c r="H292" s="125" t="str">
        <f t="shared" si="3"/>
        <v/>
      </c>
      <c r="I292" s="135"/>
      <c r="J292" s="125" t="str">
        <f t="shared" si="4"/>
        <v/>
      </c>
      <c r="K292" s="133"/>
      <c r="L292" s="103" t="str">
        <f t="shared" si="5"/>
        <v/>
      </c>
      <c r="M292" s="127" t="str">
        <f t="shared" si="6"/>
        <v/>
      </c>
      <c r="N292" s="128" t="str">
        <f t="shared" si="7"/>
        <v/>
      </c>
      <c r="O292" s="129" t="str">
        <f t="shared" si="8"/>
        <v/>
      </c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</row>
    <row r="293" ht="18.75" customHeight="1">
      <c r="A293" s="132"/>
      <c r="B293" s="133"/>
      <c r="C293" s="133"/>
      <c r="D293" s="121"/>
      <c r="E293" s="122" t="str">
        <f t="shared" si="2"/>
        <v/>
      </c>
      <c r="F293" s="134"/>
      <c r="G293" s="135"/>
      <c r="H293" s="125" t="str">
        <f t="shared" si="3"/>
        <v/>
      </c>
      <c r="I293" s="135"/>
      <c r="J293" s="125" t="str">
        <f t="shared" si="4"/>
        <v/>
      </c>
      <c r="K293" s="133"/>
      <c r="L293" s="103" t="str">
        <f t="shared" si="5"/>
        <v/>
      </c>
      <c r="M293" s="127" t="str">
        <f t="shared" si="6"/>
        <v/>
      </c>
      <c r="N293" s="128" t="str">
        <f t="shared" si="7"/>
        <v/>
      </c>
      <c r="O293" s="129" t="str">
        <f t="shared" si="8"/>
        <v/>
      </c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</row>
    <row r="294" ht="18.75" customHeight="1">
      <c r="A294" s="132"/>
      <c r="B294" s="133"/>
      <c r="C294" s="133"/>
      <c r="D294" s="121"/>
      <c r="E294" s="122" t="str">
        <f t="shared" si="2"/>
        <v/>
      </c>
      <c r="F294" s="134"/>
      <c r="G294" s="135"/>
      <c r="H294" s="125" t="str">
        <f t="shared" si="3"/>
        <v/>
      </c>
      <c r="I294" s="135"/>
      <c r="J294" s="125" t="str">
        <f t="shared" si="4"/>
        <v/>
      </c>
      <c r="K294" s="133"/>
      <c r="L294" s="103" t="str">
        <f t="shared" si="5"/>
        <v/>
      </c>
      <c r="M294" s="127" t="str">
        <f t="shared" si="6"/>
        <v/>
      </c>
      <c r="N294" s="128" t="str">
        <f t="shared" si="7"/>
        <v/>
      </c>
      <c r="O294" s="129" t="str">
        <f t="shared" si="8"/>
        <v/>
      </c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</row>
    <row r="295" ht="18.75" customHeight="1">
      <c r="A295" s="132"/>
      <c r="B295" s="133"/>
      <c r="C295" s="133"/>
      <c r="D295" s="121"/>
      <c r="E295" s="122" t="str">
        <f t="shared" si="2"/>
        <v/>
      </c>
      <c r="F295" s="134"/>
      <c r="G295" s="135"/>
      <c r="H295" s="125" t="str">
        <f t="shared" si="3"/>
        <v/>
      </c>
      <c r="I295" s="135"/>
      <c r="J295" s="125" t="str">
        <f t="shared" si="4"/>
        <v/>
      </c>
      <c r="K295" s="133"/>
      <c r="L295" s="103" t="str">
        <f t="shared" si="5"/>
        <v/>
      </c>
      <c r="M295" s="127" t="str">
        <f t="shared" si="6"/>
        <v/>
      </c>
      <c r="N295" s="128" t="str">
        <f t="shared" si="7"/>
        <v/>
      </c>
      <c r="O295" s="129" t="str">
        <f t="shared" si="8"/>
        <v/>
      </c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</row>
    <row r="296" ht="18.75" customHeight="1">
      <c r="A296" s="132"/>
      <c r="B296" s="133"/>
      <c r="C296" s="133"/>
      <c r="D296" s="121"/>
      <c r="E296" s="122" t="str">
        <f t="shared" si="2"/>
        <v/>
      </c>
      <c r="F296" s="134"/>
      <c r="G296" s="135"/>
      <c r="H296" s="125" t="str">
        <f t="shared" si="3"/>
        <v/>
      </c>
      <c r="I296" s="135"/>
      <c r="J296" s="125" t="str">
        <f t="shared" si="4"/>
        <v/>
      </c>
      <c r="K296" s="133"/>
      <c r="L296" s="103" t="str">
        <f t="shared" si="5"/>
        <v/>
      </c>
      <c r="M296" s="127" t="str">
        <f t="shared" si="6"/>
        <v/>
      </c>
      <c r="N296" s="128" t="str">
        <f t="shared" si="7"/>
        <v/>
      </c>
      <c r="O296" s="129" t="str">
        <f t="shared" si="8"/>
        <v/>
      </c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</row>
    <row r="297" ht="18.75" customHeight="1">
      <c r="A297" s="132"/>
      <c r="B297" s="133"/>
      <c r="C297" s="133"/>
      <c r="D297" s="121"/>
      <c r="E297" s="122" t="str">
        <f t="shared" si="2"/>
        <v/>
      </c>
      <c r="F297" s="134"/>
      <c r="G297" s="135"/>
      <c r="H297" s="125" t="str">
        <f t="shared" si="3"/>
        <v/>
      </c>
      <c r="I297" s="135"/>
      <c r="J297" s="125" t="str">
        <f t="shared" si="4"/>
        <v/>
      </c>
      <c r="K297" s="133"/>
      <c r="L297" s="103" t="str">
        <f t="shared" si="5"/>
        <v/>
      </c>
      <c r="M297" s="127" t="str">
        <f t="shared" si="6"/>
        <v/>
      </c>
      <c r="N297" s="128" t="str">
        <f t="shared" si="7"/>
        <v/>
      </c>
      <c r="O297" s="129" t="str">
        <f t="shared" si="8"/>
        <v/>
      </c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</row>
    <row r="298" ht="18.75" customHeight="1">
      <c r="A298" s="132"/>
      <c r="B298" s="133"/>
      <c r="C298" s="133"/>
      <c r="D298" s="121"/>
      <c r="E298" s="122" t="str">
        <f t="shared" si="2"/>
        <v/>
      </c>
      <c r="F298" s="134"/>
      <c r="G298" s="135"/>
      <c r="H298" s="125" t="str">
        <f t="shared" si="3"/>
        <v/>
      </c>
      <c r="I298" s="135"/>
      <c r="J298" s="125" t="str">
        <f t="shared" si="4"/>
        <v/>
      </c>
      <c r="K298" s="133"/>
      <c r="L298" s="103" t="str">
        <f t="shared" si="5"/>
        <v/>
      </c>
      <c r="M298" s="127" t="str">
        <f t="shared" si="6"/>
        <v/>
      </c>
      <c r="N298" s="128" t="str">
        <f t="shared" si="7"/>
        <v/>
      </c>
      <c r="O298" s="129" t="str">
        <f t="shared" si="8"/>
        <v/>
      </c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</row>
    <row r="299" ht="18.75" customHeight="1">
      <c r="A299" s="132"/>
      <c r="B299" s="133"/>
      <c r="C299" s="133"/>
      <c r="D299" s="121"/>
      <c r="E299" s="122" t="str">
        <f t="shared" si="2"/>
        <v/>
      </c>
      <c r="F299" s="134"/>
      <c r="G299" s="135"/>
      <c r="H299" s="125" t="str">
        <f t="shared" si="3"/>
        <v/>
      </c>
      <c r="I299" s="135"/>
      <c r="J299" s="125" t="str">
        <f t="shared" si="4"/>
        <v/>
      </c>
      <c r="K299" s="133"/>
      <c r="L299" s="103" t="str">
        <f t="shared" si="5"/>
        <v/>
      </c>
      <c r="M299" s="127" t="str">
        <f t="shared" si="6"/>
        <v/>
      </c>
      <c r="N299" s="128" t="str">
        <f t="shared" si="7"/>
        <v/>
      </c>
      <c r="O299" s="129" t="str">
        <f t="shared" si="8"/>
        <v/>
      </c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</row>
    <row r="300" ht="18.75" customHeight="1">
      <c r="A300" s="132"/>
      <c r="B300" s="133"/>
      <c r="C300" s="133"/>
      <c r="D300" s="121"/>
      <c r="E300" s="122" t="str">
        <f t="shared" si="2"/>
        <v/>
      </c>
      <c r="F300" s="134"/>
      <c r="G300" s="135"/>
      <c r="H300" s="125" t="str">
        <f t="shared" si="3"/>
        <v/>
      </c>
      <c r="I300" s="135"/>
      <c r="J300" s="125" t="str">
        <f t="shared" si="4"/>
        <v/>
      </c>
      <c r="K300" s="133"/>
      <c r="L300" s="103" t="str">
        <f t="shared" si="5"/>
        <v/>
      </c>
      <c r="M300" s="127" t="str">
        <f t="shared" si="6"/>
        <v/>
      </c>
      <c r="N300" s="128" t="str">
        <f t="shared" si="7"/>
        <v/>
      </c>
      <c r="O300" s="129" t="str">
        <f t="shared" si="8"/>
        <v/>
      </c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</row>
    <row r="301" ht="18.75" customHeight="1">
      <c r="A301" s="132"/>
      <c r="B301" s="133"/>
      <c r="C301" s="133"/>
      <c r="D301" s="121"/>
      <c r="E301" s="122" t="str">
        <f t="shared" si="2"/>
        <v/>
      </c>
      <c r="F301" s="134"/>
      <c r="G301" s="135"/>
      <c r="H301" s="125" t="str">
        <f t="shared" si="3"/>
        <v/>
      </c>
      <c r="I301" s="135"/>
      <c r="J301" s="125" t="str">
        <f t="shared" si="4"/>
        <v/>
      </c>
      <c r="K301" s="133"/>
      <c r="L301" s="103" t="str">
        <f t="shared" si="5"/>
        <v/>
      </c>
      <c r="M301" s="127" t="str">
        <f t="shared" si="6"/>
        <v/>
      </c>
      <c r="N301" s="128" t="str">
        <f t="shared" si="7"/>
        <v/>
      </c>
      <c r="O301" s="129" t="str">
        <f t="shared" si="8"/>
        <v/>
      </c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</row>
    <row r="302" ht="18.75" customHeight="1">
      <c r="A302" s="132"/>
      <c r="B302" s="133"/>
      <c r="C302" s="133"/>
      <c r="D302" s="121"/>
      <c r="E302" s="122" t="str">
        <f t="shared" si="2"/>
        <v/>
      </c>
      <c r="F302" s="134"/>
      <c r="G302" s="135"/>
      <c r="H302" s="125" t="str">
        <f t="shared" si="3"/>
        <v/>
      </c>
      <c r="I302" s="135"/>
      <c r="J302" s="125" t="str">
        <f t="shared" si="4"/>
        <v/>
      </c>
      <c r="K302" s="133"/>
      <c r="L302" s="103" t="str">
        <f t="shared" si="5"/>
        <v/>
      </c>
      <c r="M302" s="127" t="str">
        <f t="shared" si="6"/>
        <v/>
      </c>
      <c r="N302" s="128" t="str">
        <f t="shared" si="7"/>
        <v/>
      </c>
      <c r="O302" s="129" t="str">
        <f t="shared" si="8"/>
        <v/>
      </c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</row>
    <row r="303" ht="18.75" customHeight="1">
      <c r="A303" s="132"/>
      <c r="B303" s="133"/>
      <c r="C303" s="133"/>
      <c r="D303" s="121"/>
      <c r="E303" s="122" t="str">
        <f t="shared" si="2"/>
        <v/>
      </c>
      <c r="F303" s="134"/>
      <c r="G303" s="135"/>
      <c r="H303" s="125" t="str">
        <f t="shared" si="3"/>
        <v/>
      </c>
      <c r="I303" s="135"/>
      <c r="J303" s="125" t="str">
        <f t="shared" si="4"/>
        <v/>
      </c>
      <c r="K303" s="133"/>
      <c r="L303" s="103" t="str">
        <f t="shared" si="5"/>
        <v/>
      </c>
      <c r="M303" s="127" t="str">
        <f t="shared" si="6"/>
        <v/>
      </c>
      <c r="N303" s="128" t="str">
        <f t="shared" si="7"/>
        <v/>
      </c>
      <c r="O303" s="129" t="str">
        <f t="shared" si="8"/>
        <v/>
      </c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</row>
    <row r="304" ht="18.75" customHeight="1">
      <c r="A304" s="132"/>
      <c r="B304" s="133"/>
      <c r="C304" s="133"/>
      <c r="D304" s="121"/>
      <c r="E304" s="122" t="str">
        <f t="shared" si="2"/>
        <v/>
      </c>
      <c r="F304" s="134"/>
      <c r="G304" s="135"/>
      <c r="H304" s="125" t="str">
        <f t="shared" si="3"/>
        <v/>
      </c>
      <c r="I304" s="135"/>
      <c r="J304" s="125" t="str">
        <f t="shared" si="4"/>
        <v/>
      </c>
      <c r="K304" s="133"/>
      <c r="L304" s="103" t="str">
        <f t="shared" si="5"/>
        <v/>
      </c>
      <c r="M304" s="127" t="str">
        <f t="shared" si="6"/>
        <v/>
      </c>
      <c r="N304" s="128" t="str">
        <f t="shared" si="7"/>
        <v/>
      </c>
      <c r="O304" s="129" t="str">
        <f t="shared" si="8"/>
        <v/>
      </c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</row>
    <row r="305" ht="18.75" customHeight="1">
      <c r="A305" s="132"/>
      <c r="B305" s="133"/>
      <c r="C305" s="133"/>
      <c r="D305" s="121"/>
      <c r="E305" s="122" t="str">
        <f t="shared" si="2"/>
        <v/>
      </c>
      <c r="F305" s="134"/>
      <c r="G305" s="135"/>
      <c r="H305" s="125" t="str">
        <f t="shared" si="3"/>
        <v/>
      </c>
      <c r="I305" s="135"/>
      <c r="J305" s="125" t="str">
        <f t="shared" si="4"/>
        <v/>
      </c>
      <c r="K305" s="133"/>
      <c r="L305" s="103" t="str">
        <f t="shared" si="5"/>
        <v/>
      </c>
      <c r="M305" s="127" t="str">
        <f t="shared" si="6"/>
        <v/>
      </c>
      <c r="N305" s="128" t="str">
        <f t="shared" si="7"/>
        <v/>
      </c>
      <c r="O305" s="129" t="str">
        <f t="shared" si="8"/>
        <v/>
      </c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</row>
    <row r="306" ht="18.75" customHeight="1">
      <c r="A306" s="132"/>
      <c r="B306" s="133"/>
      <c r="C306" s="133"/>
      <c r="D306" s="121"/>
      <c r="E306" s="122" t="str">
        <f t="shared" si="2"/>
        <v/>
      </c>
      <c r="F306" s="134"/>
      <c r="G306" s="135"/>
      <c r="H306" s="125" t="str">
        <f t="shared" si="3"/>
        <v/>
      </c>
      <c r="I306" s="135"/>
      <c r="J306" s="125" t="str">
        <f t="shared" si="4"/>
        <v/>
      </c>
      <c r="K306" s="133"/>
      <c r="L306" s="103" t="str">
        <f t="shared" si="5"/>
        <v/>
      </c>
      <c r="M306" s="127" t="str">
        <f t="shared" si="6"/>
        <v/>
      </c>
      <c r="N306" s="128" t="str">
        <f t="shared" si="7"/>
        <v/>
      </c>
      <c r="O306" s="129" t="str">
        <f t="shared" si="8"/>
        <v/>
      </c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</row>
    <row r="307" ht="18.75" customHeight="1">
      <c r="A307" s="132"/>
      <c r="B307" s="133"/>
      <c r="C307" s="133"/>
      <c r="D307" s="121"/>
      <c r="E307" s="122" t="str">
        <f t="shared" si="2"/>
        <v/>
      </c>
      <c r="F307" s="134"/>
      <c r="G307" s="135"/>
      <c r="H307" s="125" t="str">
        <f t="shared" si="3"/>
        <v/>
      </c>
      <c r="I307" s="135"/>
      <c r="J307" s="125" t="str">
        <f t="shared" si="4"/>
        <v/>
      </c>
      <c r="K307" s="133"/>
      <c r="L307" s="103" t="str">
        <f t="shared" si="5"/>
        <v/>
      </c>
      <c r="M307" s="127" t="str">
        <f t="shared" si="6"/>
        <v/>
      </c>
      <c r="N307" s="128" t="str">
        <f t="shared" si="7"/>
        <v/>
      </c>
      <c r="O307" s="129" t="str">
        <f t="shared" si="8"/>
        <v/>
      </c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</row>
    <row r="308" ht="18.75" customHeight="1">
      <c r="A308" s="132"/>
      <c r="B308" s="133"/>
      <c r="C308" s="133"/>
      <c r="D308" s="121"/>
      <c r="E308" s="122" t="str">
        <f t="shared" si="2"/>
        <v/>
      </c>
      <c r="F308" s="134"/>
      <c r="G308" s="135"/>
      <c r="H308" s="125" t="str">
        <f t="shared" si="3"/>
        <v/>
      </c>
      <c r="I308" s="135"/>
      <c r="J308" s="125" t="str">
        <f t="shared" si="4"/>
        <v/>
      </c>
      <c r="K308" s="133"/>
      <c r="L308" s="103" t="str">
        <f t="shared" si="5"/>
        <v/>
      </c>
      <c r="M308" s="127" t="str">
        <f t="shared" si="6"/>
        <v/>
      </c>
      <c r="N308" s="128" t="str">
        <f t="shared" si="7"/>
        <v/>
      </c>
      <c r="O308" s="129" t="str">
        <f t="shared" si="8"/>
        <v/>
      </c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</row>
    <row r="309" ht="18.75" customHeight="1">
      <c r="A309" s="132"/>
      <c r="B309" s="133"/>
      <c r="C309" s="133"/>
      <c r="D309" s="121"/>
      <c r="E309" s="122" t="str">
        <f t="shared" si="2"/>
        <v/>
      </c>
      <c r="F309" s="134"/>
      <c r="G309" s="135"/>
      <c r="H309" s="125" t="str">
        <f t="shared" si="3"/>
        <v/>
      </c>
      <c r="I309" s="135"/>
      <c r="J309" s="125" t="str">
        <f t="shared" si="4"/>
        <v/>
      </c>
      <c r="K309" s="133"/>
      <c r="L309" s="103" t="str">
        <f t="shared" si="5"/>
        <v/>
      </c>
      <c r="M309" s="127" t="str">
        <f t="shared" si="6"/>
        <v/>
      </c>
      <c r="N309" s="128" t="str">
        <f t="shared" si="7"/>
        <v/>
      </c>
      <c r="O309" s="129" t="str">
        <f t="shared" si="8"/>
        <v/>
      </c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</row>
    <row r="310" ht="18.75" customHeight="1">
      <c r="A310" s="132"/>
      <c r="B310" s="133"/>
      <c r="C310" s="133"/>
      <c r="D310" s="121"/>
      <c r="E310" s="122" t="str">
        <f t="shared" si="2"/>
        <v/>
      </c>
      <c r="F310" s="134"/>
      <c r="G310" s="135"/>
      <c r="H310" s="125" t="str">
        <f t="shared" si="3"/>
        <v/>
      </c>
      <c r="I310" s="135"/>
      <c r="J310" s="125" t="str">
        <f t="shared" si="4"/>
        <v/>
      </c>
      <c r="K310" s="133"/>
      <c r="L310" s="103" t="str">
        <f t="shared" si="5"/>
        <v/>
      </c>
      <c r="M310" s="127" t="str">
        <f t="shared" si="6"/>
        <v/>
      </c>
      <c r="N310" s="128" t="str">
        <f t="shared" si="7"/>
        <v/>
      </c>
      <c r="O310" s="129" t="str">
        <f t="shared" si="8"/>
        <v/>
      </c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</row>
    <row r="311" ht="18.75" customHeight="1">
      <c r="A311" s="132"/>
      <c r="B311" s="133"/>
      <c r="C311" s="133"/>
      <c r="D311" s="121"/>
      <c r="E311" s="122" t="str">
        <f t="shared" si="2"/>
        <v/>
      </c>
      <c r="F311" s="134"/>
      <c r="G311" s="135"/>
      <c r="H311" s="125" t="str">
        <f t="shared" si="3"/>
        <v/>
      </c>
      <c r="I311" s="135"/>
      <c r="J311" s="125" t="str">
        <f t="shared" si="4"/>
        <v/>
      </c>
      <c r="K311" s="133"/>
      <c r="L311" s="103" t="str">
        <f t="shared" si="5"/>
        <v/>
      </c>
      <c r="M311" s="127" t="str">
        <f t="shared" si="6"/>
        <v/>
      </c>
      <c r="N311" s="128" t="str">
        <f t="shared" si="7"/>
        <v/>
      </c>
      <c r="O311" s="129" t="str">
        <f t="shared" si="8"/>
        <v/>
      </c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</row>
    <row r="312" ht="18.75" customHeight="1">
      <c r="A312" s="132"/>
      <c r="B312" s="133"/>
      <c r="C312" s="133"/>
      <c r="D312" s="121"/>
      <c r="E312" s="122" t="str">
        <f t="shared" si="2"/>
        <v/>
      </c>
      <c r="F312" s="134"/>
      <c r="G312" s="135"/>
      <c r="H312" s="125" t="str">
        <f t="shared" si="3"/>
        <v/>
      </c>
      <c r="I312" s="135"/>
      <c r="J312" s="125" t="str">
        <f t="shared" si="4"/>
        <v/>
      </c>
      <c r="K312" s="133"/>
      <c r="L312" s="103" t="str">
        <f t="shared" si="5"/>
        <v/>
      </c>
      <c r="M312" s="127" t="str">
        <f t="shared" si="6"/>
        <v/>
      </c>
      <c r="N312" s="128" t="str">
        <f t="shared" si="7"/>
        <v/>
      </c>
      <c r="O312" s="129" t="str">
        <f t="shared" si="8"/>
        <v/>
      </c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</row>
    <row r="313" ht="18.75" customHeight="1">
      <c r="A313" s="132"/>
      <c r="B313" s="133"/>
      <c r="C313" s="133"/>
      <c r="D313" s="121"/>
      <c r="E313" s="122" t="str">
        <f t="shared" si="2"/>
        <v/>
      </c>
      <c r="F313" s="134"/>
      <c r="G313" s="135"/>
      <c r="H313" s="125" t="str">
        <f t="shared" si="3"/>
        <v/>
      </c>
      <c r="I313" s="135"/>
      <c r="J313" s="125" t="str">
        <f t="shared" si="4"/>
        <v/>
      </c>
      <c r="K313" s="133"/>
      <c r="L313" s="103" t="str">
        <f t="shared" si="5"/>
        <v/>
      </c>
      <c r="M313" s="127" t="str">
        <f t="shared" si="6"/>
        <v/>
      </c>
      <c r="N313" s="128" t="str">
        <f t="shared" si="7"/>
        <v/>
      </c>
      <c r="O313" s="129" t="str">
        <f t="shared" si="8"/>
        <v/>
      </c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</row>
    <row r="314" ht="18.75" customHeight="1">
      <c r="A314" s="132"/>
      <c r="B314" s="133"/>
      <c r="C314" s="133"/>
      <c r="D314" s="121"/>
      <c r="E314" s="122" t="str">
        <f t="shared" si="2"/>
        <v/>
      </c>
      <c r="F314" s="134"/>
      <c r="G314" s="135"/>
      <c r="H314" s="125" t="str">
        <f t="shared" si="3"/>
        <v/>
      </c>
      <c r="I314" s="135"/>
      <c r="J314" s="125" t="str">
        <f t="shared" si="4"/>
        <v/>
      </c>
      <c r="K314" s="133"/>
      <c r="L314" s="103" t="str">
        <f t="shared" si="5"/>
        <v/>
      </c>
      <c r="M314" s="127" t="str">
        <f t="shared" si="6"/>
        <v/>
      </c>
      <c r="N314" s="128" t="str">
        <f t="shared" si="7"/>
        <v/>
      </c>
      <c r="O314" s="129" t="str">
        <f t="shared" si="8"/>
        <v/>
      </c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</row>
    <row r="315" ht="18.75" customHeight="1">
      <c r="A315" s="132"/>
      <c r="B315" s="133"/>
      <c r="C315" s="133"/>
      <c r="D315" s="121"/>
      <c r="E315" s="122" t="str">
        <f t="shared" si="2"/>
        <v/>
      </c>
      <c r="F315" s="134"/>
      <c r="G315" s="135"/>
      <c r="H315" s="125" t="str">
        <f t="shared" si="3"/>
        <v/>
      </c>
      <c r="I315" s="135"/>
      <c r="J315" s="125" t="str">
        <f t="shared" si="4"/>
        <v/>
      </c>
      <c r="K315" s="133"/>
      <c r="L315" s="103" t="str">
        <f t="shared" si="5"/>
        <v/>
      </c>
      <c r="M315" s="127" t="str">
        <f t="shared" si="6"/>
        <v/>
      </c>
      <c r="N315" s="128" t="str">
        <f t="shared" si="7"/>
        <v/>
      </c>
      <c r="O315" s="129" t="str">
        <f t="shared" si="8"/>
        <v/>
      </c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</row>
    <row r="316" ht="18.75" customHeight="1">
      <c r="A316" s="132"/>
      <c r="B316" s="133"/>
      <c r="C316" s="133"/>
      <c r="D316" s="121"/>
      <c r="E316" s="122" t="str">
        <f t="shared" si="2"/>
        <v/>
      </c>
      <c r="F316" s="134"/>
      <c r="G316" s="135"/>
      <c r="H316" s="125" t="str">
        <f t="shared" si="3"/>
        <v/>
      </c>
      <c r="I316" s="135"/>
      <c r="J316" s="125" t="str">
        <f t="shared" si="4"/>
        <v/>
      </c>
      <c r="K316" s="133"/>
      <c r="L316" s="103" t="str">
        <f t="shared" si="5"/>
        <v/>
      </c>
      <c r="M316" s="127" t="str">
        <f t="shared" si="6"/>
        <v/>
      </c>
      <c r="N316" s="128" t="str">
        <f t="shared" si="7"/>
        <v/>
      </c>
      <c r="O316" s="129" t="str">
        <f t="shared" si="8"/>
        <v/>
      </c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</row>
    <row r="317" ht="18.75" customHeight="1">
      <c r="A317" s="132"/>
      <c r="B317" s="133"/>
      <c r="C317" s="133"/>
      <c r="D317" s="121"/>
      <c r="E317" s="122" t="str">
        <f t="shared" si="2"/>
        <v/>
      </c>
      <c r="F317" s="134"/>
      <c r="G317" s="135"/>
      <c r="H317" s="125" t="str">
        <f t="shared" si="3"/>
        <v/>
      </c>
      <c r="I317" s="135"/>
      <c r="J317" s="125" t="str">
        <f t="shared" si="4"/>
        <v/>
      </c>
      <c r="K317" s="133"/>
      <c r="L317" s="103" t="str">
        <f t="shared" si="5"/>
        <v/>
      </c>
      <c r="M317" s="127" t="str">
        <f t="shared" si="6"/>
        <v/>
      </c>
      <c r="N317" s="128" t="str">
        <f t="shared" si="7"/>
        <v/>
      </c>
      <c r="O317" s="129" t="str">
        <f t="shared" si="8"/>
        <v/>
      </c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</row>
    <row r="318" ht="18.75" customHeight="1">
      <c r="A318" s="132"/>
      <c r="B318" s="133"/>
      <c r="C318" s="133"/>
      <c r="D318" s="121"/>
      <c r="E318" s="122" t="str">
        <f t="shared" si="2"/>
        <v/>
      </c>
      <c r="F318" s="134"/>
      <c r="G318" s="135"/>
      <c r="H318" s="125" t="str">
        <f t="shared" si="3"/>
        <v/>
      </c>
      <c r="I318" s="135"/>
      <c r="J318" s="125" t="str">
        <f t="shared" si="4"/>
        <v/>
      </c>
      <c r="K318" s="133"/>
      <c r="L318" s="103" t="str">
        <f t="shared" si="5"/>
        <v/>
      </c>
      <c r="M318" s="127" t="str">
        <f t="shared" si="6"/>
        <v/>
      </c>
      <c r="N318" s="128" t="str">
        <f t="shared" si="7"/>
        <v/>
      </c>
      <c r="O318" s="129" t="str">
        <f t="shared" si="8"/>
        <v/>
      </c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</row>
    <row r="319" ht="18.75" customHeight="1">
      <c r="A319" s="132"/>
      <c r="B319" s="133"/>
      <c r="C319" s="133"/>
      <c r="D319" s="121"/>
      <c r="E319" s="122" t="str">
        <f t="shared" si="2"/>
        <v/>
      </c>
      <c r="F319" s="134"/>
      <c r="G319" s="135"/>
      <c r="H319" s="125" t="str">
        <f t="shared" si="3"/>
        <v/>
      </c>
      <c r="I319" s="135"/>
      <c r="J319" s="125" t="str">
        <f t="shared" si="4"/>
        <v/>
      </c>
      <c r="K319" s="133"/>
      <c r="L319" s="103" t="str">
        <f t="shared" si="5"/>
        <v/>
      </c>
      <c r="M319" s="127" t="str">
        <f t="shared" si="6"/>
        <v/>
      </c>
      <c r="N319" s="128" t="str">
        <f t="shared" si="7"/>
        <v/>
      </c>
      <c r="O319" s="129" t="str">
        <f t="shared" si="8"/>
        <v/>
      </c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</row>
    <row r="320" ht="18.75" customHeight="1">
      <c r="A320" s="132"/>
      <c r="B320" s="133"/>
      <c r="C320" s="133"/>
      <c r="D320" s="121"/>
      <c r="E320" s="122" t="str">
        <f t="shared" si="2"/>
        <v/>
      </c>
      <c r="F320" s="134"/>
      <c r="G320" s="135"/>
      <c r="H320" s="125" t="str">
        <f t="shared" si="3"/>
        <v/>
      </c>
      <c r="I320" s="135"/>
      <c r="J320" s="125" t="str">
        <f t="shared" si="4"/>
        <v/>
      </c>
      <c r="K320" s="133"/>
      <c r="L320" s="103" t="str">
        <f t="shared" si="5"/>
        <v/>
      </c>
      <c r="M320" s="127" t="str">
        <f t="shared" si="6"/>
        <v/>
      </c>
      <c r="N320" s="128" t="str">
        <f t="shared" si="7"/>
        <v/>
      </c>
      <c r="O320" s="129" t="str">
        <f t="shared" si="8"/>
        <v/>
      </c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</row>
    <row r="321" ht="18.75" customHeight="1">
      <c r="A321" s="132"/>
      <c r="B321" s="133"/>
      <c r="C321" s="133"/>
      <c r="D321" s="121"/>
      <c r="E321" s="122" t="str">
        <f t="shared" si="2"/>
        <v/>
      </c>
      <c r="F321" s="134"/>
      <c r="G321" s="135"/>
      <c r="H321" s="125" t="str">
        <f t="shared" si="3"/>
        <v/>
      </c>
      <c r="I321" s="135"/>
      <c r="J321" s="125" t="str">
        <f t="shared" si="4"/>
        <v/>
      </c>
      <c r="K321" s="133"/>
      <c r="L321" s="103" t="str">
        <f t="shared" si="5"/>
        <v/>
      </c>
      <c r="M321" s="127" t="str">
        <f t="shared" si="6"/>
        <v/>
      </c>
      <c r="N321" s="128" t="str">
        <f t="shared" si="7"/>
        <v/>
      </c>
      <c r="O321" s="129" t="str">
        <f t="shared" si="8"/>
        <v/>
      </c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</row>
    <row r="322" ht="18.75" customHeight="1">
      <c r="A322" s="132"/>
      <c r="B322" s="133"/>
      <c r="C322" s="133"/>
      <c r="D322" s="121"/>
      <c r="E322" s="122" t="str">
        <f t="shared" si="2"/>
        <v/>
      </c>
      <c r="F322" s="134"/>
      <c r="G322" s="135"/>
      <c r="H322" s="125" t="str">
        <f t="shared" si="3"/>
        <v/>
      </c>
      <c r="I322" s="135"/>
      <c r="J322" s="125" t="str">
        <f t="shared" si="4"/>
        <v/>
      </c>
      <c r="K322" s="133"/>
      <c r="L322" s="103" t="str">
        <f t="shared" si="5"/>
        <v/>
      </c>
      <c r="M322" s="127" t="str">
        <f t="shared" si="6"/>
        <v/>
      </c>
      <c r="N322" s="128" t="str">
        <f t="shared" si="7"/>
        <v/>
      </c>
      <c r="O322" s="129" t="str">
        <f t="shared" si="8"/>
        <v/>
      </c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</row>
    <row r="323" ht="18.75" customHeight="1">
      <c r="A323" s="132"/>
      <c r="B323" s="133"/>
      <c r="C323" s="133"/>
      <c r="D323" s="121"/>
      <c r="E323" s="122" t="str">
        <f t="shared" si="2"/>
        <v/>
      </c>
      <c r="F323" s="134"/>
      <c r="G323" s="135"/>
      <c r="H323" s="125" t="str">
        <f t="shared" si="3"/>
        <v/>
      </c>
      <c r="I323" s="135"/>
      <c r="J323" s="125" t="str">
        <f t="shared" si="4"/>
        <v/>
      </c>
      <c r="K323" s="133"/>
      <c r="L323" s="103" t="str">
        <f t="shared" si="5"/>
        <v/>
      </c>
      <c r="M323" s="127" t="str">
        <f t="shared" si="6"/>
        <v/>
      </c>
      <c r="N323" s="128" t="str">
        <f t="shared" si="7"/>
        <v/>
      </c>
      <c r="O323" s="129" t="str">
        <f t="shared" si="8"/>
        <v/>
      </c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</row>
    <row r="324" ht="18.75" customHeight="1">
      <c r="A324" s="132"/>
      <c r="B324" s="133"/>
      <c r="C324" s="133"/>
      <c r="D324" s="121"/>
      <c r="E324" s="122" t="str">
        <f t="shared" si="2"/>
        <v/>
      </c>
      <c r="F324" s="134"/>
      <c r="G324" s="135"/>
      <c r="H324" s="125" t="str">
        <f t="shared" si="3"/>
        <v/>
      </c>
      <c r="I324" s="135"/>
      <c r="J324" s="125" t="str">
        <f t="shared" si="4"/>
        <v/>
      </c>
      <c r="K324" s="133"/>
      <c r="L324" s="103" t="str">
        <f t="shared" si="5"/>
        <v/>
      </c>
      <c r="M324" s="127" t="str">
        <f t="shared" si="6"/>
        <v/>
      </c>
      <c r="N324" s="128" t="str">
        <f t="shared" si="7"/>
        <v/>
      </c>
      <c r="O324" s="129" t="str">
        <f t="shared" si="8"/>
        <v/>
      </c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</row>
    <row r="325" ht="18.75" customHeight="1">
      <c r="A325" s="132"/>
      <c r="B325" s="133"/>
      <c r="C325" s="133"/>
      <c r="D325" s="121"/>
      <c r="E325" s="122" t="str">
        <f t="shared" si="2"/>
        <v/>
      </c>
      <c r="F325" s="134"/>
      <c r="G325" s="135"/>
      <c r="H325" s="125" t="str">
        <f t="shared" si="3"/>
        <v/>
      </c>
      <c r="I325" s="135"/>
      <c r="J325" s="125" t="str">
        <f t="shared" si="4"/>
        <v/>
      </c>
      <c r="K325" s="133"/>
      <c r="L325" s="103" t="str">
        <f t="shared" si="5"/>
        <v/>
      </c>
      <c r="M325" s="127" t="str">
        <f t="shared" si="6"/>
        <v/>
      </c>
      <c r="N325" s="128" t="str">
        <f t="shared" si="7"/>
        <v/>
      </c>
      <c r="O325" s="129" t="str">
        <f t="shared" si="8"/>
        <v/>
      </c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</row>
    <row r="326" ht="18.75" customHeight="1">
      <c r="A326" s="132"/>
      <c r="B326" s="133"/>
      <c r="C326" s="133"/>
      <c r="D326" s="121"/>
      <c r="E326" s="122" t="str">
        <f t="shared" si="2"/>
        <v/>
      </c>
      <c r="F326" s="134"/>
      <c r="G326" s="135"/>
      <c r="H326" s="125" t="str">
        <f t="shared" si="3"/>
        <v/>
      </c>
      <c r="I326" s="135"/>
      <c r="J326" s="125" t="str">
        <f t="shared" si="4"/>
        <v/>
      </c>
      <c r="K326" s="133"/>
      <c r="L326" s="103" t="str">
        <f t="shared" si="5"/>
        <v/>
      </c>
      <c r="M326" s="127" t="str">
        <f t="shared" si="6"/>
        <v/>
      </c>
      <c r="N326" s="128" t="str">
        <f t="shared" si="7"/>
        <v/>
      </c>
      <c r="O326" s="129" t="str">
        <f t="shared" si="8"/>
        <v/>
      </c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</row>
    <row r="327" ht="18.75" customHeight="1">
      <c r="A327" s="132"/>
      <c r="B327" s="133"/>
      <c r="C327" s="133"/>
      <c r="D327" s="121"/>
      <c r="E327" s="122" t="str">
        <f t="shared" si="2"/>
        <v/>
      </c>
      <c r="F327" s="134"/>
      <c r="G327" s="135"/>
      <c r="H327" s="125" t="str">
        <f t="shared" si="3"/>
        <v/>
      </c>
      <c r="I327" s="135"/>
      <c r="J327" s="125" t="str">
        <f t="shared" si="4"/>
        <v/>
      </c>
      <c r="K327" s="133"/>
      <c r="L327" s="103" t="str">
        <f t="shared" si="5"/>
        <v/>
      </c>
      <c r="M327" s="127" t="str">
        <f t="shared" si="6"/>
        <v/>
      </c>
      <c r="N327" s="128" t="str">
        <f t="shared" si="7"/>
        <v/>
      </c>
      <c r="O327" s="129" t="str">
        <f t="shared" si="8"/>
        <v/>
      </c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</row>
    <row r="328" ht="18.75" customHeight="1">
      <c r="A328" s="132"/>
      <c r="B328" s="133"/>
      <c r="C328" s="133"/>
      <c r="D328" s="121"/>
      <c r="E328" s="122" t="str">
        <f t="shared" si="2"/>
        <v/>
      </c>
      <c r="F328" s="134"/>
      <c r="G328" s="135"/>
      <c r="H328" s="125" t="str">
        <f t="shared" si="3"/>
        <v/>
      </c>
      <c r="I328" s="135"/>
      <c r="J328" s="125" t="str">
        <f t="shared" si="4"/>
        <v/>
      </c>
      <c r="K328" s="133"/>
      <c r="L328" s="103" t="str">
        <f t="shared" si="5"/>
        <v/>
      </c>
      <c r="M328" s="127" t="str">
        <f t="shared" si="6"/>
        <v/>
      </c>
      <c r="N328" s="128" t="str">
        <f t="shared" si="7"/>
        <v/>
      </c>
      <c r="O328" s="129" t="str">
        <f t="shared" si="8"/>
        <v/>
      </c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</row>
    <row r="329" ht="18.75" customHeight="1">
      <c r="A329" s="132"/>
      <c r="B329" s="133"/>
      <c r="C329" s="133"/>
      <c r="D329" s="121"/>
      <c r="E329" s="122" t="str">
        <f t="shared" si="2"/>
        <v/>
      </c>
      <c r="F329" s="134"/>
      <c r="G329" s="135"/>
      <c r="H329" s="125" t="str">
        <f t="shared" si="3"/>
        <v/>
      </c>
      <c r="I329" s="135"/>
      <c r="J329" s="125" t="str">
        <f t="shared" si="4"/>
        <v/>
      </c>
      <c r="K329" s="133"/>
      <c r="L329" s="103" t="str">
        <f t="shared" si="5"/>
        <v/>
      </c>
      <c r="M329" s="127" t="str">
        <f t="shared" si="6"/>
        <v/>
      </c>
      <c r="N329" s="128" t="str">
        <f t="shared" si="7"/>
        <v/>
      </c>
      <c r="O329" s="129" t="str">
        <f t="shared" si="8"/>
        <v/>
      </c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</row>
    <row r="330" ht="18.75" customHeight="1">
      <c r="A330" s="132"/>
      <c r="B330" s="133"/>
      <c r="C330" s="133"/>
      <c r="D330" s="121"/>
      <c r="E330" s="122" t="str">
        <f t="shared" si="2"/>
        <v/>
      </c>
      <c r="F330" s="134"/>
      <c r="G330" s="135"/>
      <c r="H330" s="125" t="str">
        <f t="shared" si="3"/>
        <v/>
      </c>
      <c r="I330" s="135"/>
      <c r="J330" s="125" t="str">
        <f t="shared" si="4"/>
        <v/>
      </c>
      <c r="K330" s="133"/>
      <c r="L330" s="103" t="str">
        <f t="shared" si="5"/>
        <v/>
      </c>
      <c r="M330" s="127" t="str">
        <f t="shared" si="6"/>
        <v/>
      </c>
      <c r="N330" s="128" t="str">
        <f t="shared" si="7"/>
        <v/>
      </c>
      <c r="O330" s="129" t="str">
        <f t="shared" si="8"/>
        <v/>
      </c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</row>
    <row r="331" ht="18.75" customHeight="1">
      <c r="A331" s="132"/>
      <c r="B331" s="133"/>
      <c r="C331" s="133"/>
      <c r="D331" s="121"/>
      <c r="E331" s="122" t="str">
        <f t="shared" si="2"/>
        <v/>
      </c>
      <c r="F331" s="134"/>
      <c r="G331" s="135"/>
      <c r="H331" s="125" t="str">
        <f t="shared" si="3"/>
        <v/>
      </c>
      <c r="I331" s="135"/>
      <c r="J331" s="125" t="str">
        <f t="shared" si="4"/>
        <v/>
      </c>
      <c r="K331" s="133"/>
      <c r="L331" s="103" t="str">
        <f t="shared" si="5"/>
        <v/>
      </c>
      <c r="M331" s="127" t="str">
        <f t="shared" si="6"/>
        <v/>
      </c>
      <c r="N331" s="128" t="str">
        <f t="shared" si="7"/>
        <v/>
      </c>
      <c r="O331" s="129" t="str">
        <f t="shared" si="8"/>
        <v/>
      </c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</row>
    <row r="332" ht="18.75" customHeight="1">
      <c r="A332" s="132"/>
      <c r="B332" s="133"/>
      <c r="C332" s="133"/>
      <c r="D332" s="121"/>
      <c r="E332" s="122" t="str">
        <f t="shared" si="2"/>
        <v/>
      </c>
      <c r="F332" s="134"/>
      <c r="G332" s="135"/>
      <c r="H332" s="125" t="str">
        <f t="shared" si="3"/>
        <v/>
      </c>
      <c r="I332" s="135"/>
      <c r="J332" s="125" t="str">
        <f t="shared" si="4"/>
        <v/>
      </c>
      <c r="K332" s="133"/>
      <c r="L332" s="103" t="str">
        <f t="shared" si="5"/>
        <v/>
      </c>
      <c r="M332" s="127" t="str">
        <f t="shared" si="6"/>
        <v/>
      </c>
      <c r="N332" s="128" t="str">
        <f t="shared" si="7"/>
        <v/>
      </c>
      <c r="O332" s="129" t="str">
        <f t="shared" si="8"/>
        <v/>
      </c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</row>
    <row r="333" ht="18.75" customHeight="1">
      <c r="A333" s="132"/>
      <c r="B333" s="133"/>
      <c r="C333" s="133"/>
      <c r="D333" s="121"/>
      <c r="E333" s="122" t="str">
        <f t="shared" si="2"/>
        <v/>
      </c>
      <c r="F333" s="134"/>
      <c r="G333" s="135"/>
      <c r="H333" s="125" t="str">
        <f t="shared" si="3"/>
        <v/>
      </c>
      <c r="I333" s="135"/>
      <c r="J333" s="125" t="str">
        <f t="shared" si="4"/>
        <v/>
      </c>
      <c r="K333" s="133"/>
      <c r="L333" s="103" t="str">
        <f t="shared" si="5"/>
        <v/>
      </c>
      <c r="M333" s="127" t="str">
        <f t="shared" si="6"/>
        <v/>
      </c>
      <c r="N333" s="128" t="str">
        <f t="shared" si="7"/>
        <v/>
      </c>
      <c r="O333" s="129" t="str">
        <f t="shared" si="8"/>
        <v/>
      </c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</row>
    <row r="334" ht="18.75" customHeight="1">
      <c r="A334" s="132"/>
      <c r="B334" s="133"/>
      <c r="C334" s="133"/>
      <c r="D334" s="121"/>
      <c r="E334" s="122" t="str">
        <f t="shared" si="2"/>
        <v/>
      </c>
      <c r="F334" s="134"/>
      <c r="G334" s="135"/>
      <c r="H334" s="125" t="str">
        <f t="shared" si="3"/>
        <v/>
      </c>
      <c r="I334" s="135"/>
      <c r="J334" s="125" t="str">
        <f t="shared" si="4"/>
        <v/>
      </c>
      <c r="K334" s="133"/>
      <c r="L334" s="103" t="str">
        <f t="shared" si="5"/>
        <v/>
      </c>
      <c r="M334" s="127" t="str">
        <f t="shared" si="6"/>
        <v/>
      </c>
      <c r="N334" s="128" t="str">
        <f t="shared" si="7"/>
        <v/>
      </c>
      <c r="O334" s="129" t="str">
        <f t="shared" si="8"/>
        <v/>
      </c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</row>
    <row r="335" ht="18.75" customHeight="1">
      <c r="A335" s="132"/>
      <c r="B335" s="133"/>
      <c r="C335" s="133"/>
      <c r="D335" s="121"/>
      <c r="E335" s="122" t="str">
        <f t="shared" si="2"/>
        <v/>
      </c>
      <c r="F335" s="134"/>
      <c r="G335" s="135"/>
      <c r="H335" s="125" t="str">
        <f t="shared" si="3"/>
        <v/>
      </c>
      <c r="I335" s="135"/>
      <c r="J335" s="125" t="str">
        <f t="shared" si="4"/>
        <v/>
      </c>
      <c r="K335" s="133"/>
      <c r="L335" s="103" t="str">
        <f t="shared" si="5"/>
        <v/>
      </c>
      <c r="M335" s="127" t="str">
        <f t="shared" si="6"/>
        <v/>
      </c>
      <c r="N335" s="128" t="str">
        <f t="shared" si="7"/>
        <v/>
      </c>
      <c r="O335" s="129" t="str">
        <f t="shared" si="8"/>
        <v/>
      </c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</row>
    <row r="336" ht="18.75" customHeight="1">
      <c r="A336" s="132"/>
      <c r="B336" s="133"/>
      <c r="C336" s="133"/>
      <c r="D336" s="121"/>
      <c r="E336" s="122" t="str">
        <f t="shared" si="2"/>
        <v/>
      </c>
      <c r="F336" s="134"/>
      <c r="G336" s="135"/>
      <c r="H336" s="125" t="str">
        <f t="shared" si="3"/>
        <v/>
      </c>
      <c r="I336" s="135"/>
      <c r="J336" s="125" t="str">
        <f t="shared" si="4"/>
        <v/>
      </c>
      <c r="K336" s="133"/>
      <c r="L336" s="103" t="str">
        <f t="shared" si="5"/>
        <v/>
      </c>
      <c r="M336" s="127" t="str">
        <f t="shared" si="6"/>
        <v/>
      </c>
      <c r="N336" s="128" t="str">
        <f t="shared" si="7"/>
        <v/>
      </c>
      <c r="O336" s="129" t="str">
        <f t="shared" si="8"/>
        <v/>
      </c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</row>
    <row r="337" ht="18.75" customHeight="1">
      <c r="A337" s="132"/>
      <c r="B337" s="133"/>
      <c r="C337" s="133"/>
      <c r="D337" s="121"/>
      <c r="E337" s="122" t="str">
        <f t="shared" si="2"/>
        <v/>
      </c>
      <c r="F337" s="134"/>
      <c r="G337" s="135"/>
      <c r="H337" s="125" t="str">
        <f t="shared" si="3"/>
        <v/>
      </c>
      <c r="I337" s="135"/>
      <c r="J337" s="125" t="str">
        <f t="shared" si="4"/>
        <v/>
      </c>
      <c r="K337" s="133"/>
      <c r="L337" s="103" t="str">
        <f t="shared" si="5"/>
        <v/>
      </c>
      <c r="M337" s="127" t="str">
        <f t="shared" si="6"/>
        <v/>
      </c>
      <c r="N337" s="128" t="str">
        <f t="shared" si="7"/>
        <v/>
      </c>
      <c r="O337" s="129" t="str">
        <f t="shared" si="8"/>
        <v/>
      </c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</row>
    <row r="338" ht="18.75" customHeight="1">
      <c r="A338" s="132"/>
      <c r="B338" s="133"/>
      <c r="C338" s="133"/>
      <c r="D338" s="121"/>
      <c r="E338" s="122" t="str">
        <f t="shared" si="2"/>
        <v/>
      </c>
      <c r="F338" s="134"/>
      <c r="G338" s="135"/>
      <c r="H338" s="125" t="str">
        <f t="shared" si="3"/>
        <v/>
      </c>
      <c r="I338" s="135"/>
      <c r="J338" s="125" t="str">
        <f t="shared" si="4"/>
        <v/>
      </c>
      <c r="K338" s="133"/>
      <c r="L338" s="103" t="str">
        <f t="shared" si="5"/>
        <v/>
      </c>
      <c r="M338" s="127" t="str">
        <f t="shared" si="6"/>
        <v/>
      </c>
      <c r="N338" s="128" t="str">
        <f t="shared" si="7"/>
        <v/>
      </c>
      <c r="O338" s="129" t="str">
        <f t="shared" si="8"/>
        <v/>
      </c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</row>
    <row r="339" ht="18.75" customHeight="1">
      <c r="A339" s="132"/>
      <c r="B339" s="133"/>
      <c r="C339" s="133"/>
      <c r="D339" s="121"/>
      <c r="E339" s="122" t="str">
        <f t="shared" si="2"/>
        <v/>
      </c>
      <c r="F339" s="134"/>
      <c r="G339" s="135"/>
      <c r="H339" s="125" t="str">
        <f t="shared" si="3"/>
        <v/>
      </c>
      <c r="I339" s="135"/>
      <c r="J339" s="125" t="str">
        <f t="shared" si="4"/>
        <v/>
      </c>
      <c r="K339" s="133"/>
      <c r="L339" s="103" t="str">
        <f t="shared" si="5"/>
        <v/>
      </c>
      <c r="M339" s="127" t="str">
        <f t="shared" si="6"/>
        <v/>
      </c>
      <c r="N339" s="128" t="str">
        <f t="shared" si="7"/>
        <v/>
      </c>
      <c r="O339" s="129" t="str">
        <f t="shared" si="8"/>
        <v/>
      </c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</row>
    <row r="340" ht="18.75" customHeight="1">
      <c r="A340" s="132"/>
      <c r="B340" s="133"/>
      <c r="C340" s="133"/>
      <c r="D340" s="121"/>
      <c r="E340" s="122" t="str">
        <f t="shared" si="2"/>
        <v/>
      </c>
      <c r="F340" s="134"/>
      <c r="G340" s="135"/>
      <c r="H340" s="125" t="str">
        <f t="shared" si="3"/>
        <v/>
      </c>
      <c r="I340" s="135"/>
      <c r="J340" s="125" t="str">
        <f t="shared" si="4"/>
        <v/>
      </c>
      <c r="K340" s="133"/>
      <c r="L340" s="103" t="str">
        <f t="shared" si="5"/>
        <v/>
      </c>
      <c r="M340" s="127" t="str">
        <f t="shared" si="6"/>
        <v/>
      </c>
      <c r="N340" s="128" t="str">
        <f t="shared" si="7"/>
        <v/>
      </c>
      <c r="O340" s="129" t="str">
        <f t="shared" si="8"/>
        <v/>
      </c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</row>
    <row r="341" ht="18.75" customHeight="1">
      <c r="A341" s="132"/>
      <c r="B341" s="133"/>
      <c r="C341" s="133"/>
      <c r="D341" s="121"/>
      <c r="E341" s="122" t="str">
        <f t="shared" si="2"/>
        <v/>
      </c>
      <c r="F341" s="134"/>
      <c r="G341" s="135"/>
      <c r="H341" s="125" t="str">
        <f t="shared" si="3"/>
        <v/>
      </c>
      <c r="I341" s="135"/>
      <c r="J341" s="125" t="str">
        <f t="shared" si="4"/>
        <v/>
      </c>
      <c r="K341" s="133"/>
      <c r="L341" s="103" t="str">
        <f t="shared" si="5"/>
        <v/>
      </c>
      <c r="M341" s="127" t="str">
        <f t="shared" si="6"/>
        <v/>
      </c>
      <c r="N341" s="128" t="str">
        <f t="shared" si="7"/>
        <v/>
      </c>
      <c r="O341" s="129" t="str">
        <f t="shared" si="8"/>
        <v/>
      </c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</row>
    <row r="342" ht="18.75" customHeight="1">
      <c r="A342" s="132"/>
      <c r="B342" s="133"/>
      <c r="C342" s="133"/>
      <c r="D342" s="121"/>
      <c r="E342" s="122" t="str">
        <f t="shared" si="2"/>
        <v/>
      </c>
      <c r="F342" s="134"/>
      <c r="G342" s="135"/>
      <c r="H342" s="125" t="str">
        <f t="shared" si="3"/>
        <v/>
      </c>
      <c r="I342" s="135"/>
      <c r="J342" s="125" t="str">
        <f t="shared" si="4"/>
        <v/>
      </c>
      <c r="K342" s="133"/>
      <c r="L342" s="103" t="str">
        <f t="shared" si="5"/>
        <v/>
      </c>
      <c r="M342" s="127" t="str">
        <f t="shared" si="6"/>
        <v/>
      </c>
      <c r="N342" s="128" t="str">
        <f t="shared" si="7"/>
        <v/>
      </c>
      <c r="O342" s="129" t="str">
        <f t="shared" si="8"/>
        <v/>
      </c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</row>
    <row r="343" ht="18.75" customHeight="1">
      <c r="A343" s="132"/>
      <c r="B343" s="133"/>
      <c r="C343" s="133"/>
      <c r="D343" s="121"/>
      <c r="E343" s="122" t="str">
        <f t="shared" si="2"/>
        <v/>
      </c>
      <c r="F343" s="134"/>
      <c r="G343" s="135"/>
      <c r="H343" s="125" t="str">
        <f t="shared" si="3"/>
        <v/>
      </c>
      <c r="I343" s="135"/>
      <c r="J343" s="125" t="str">
        <f t="shared" si="4"/>
        <v/>
      </c>
      <c r="K343" s="133"/>
      <c r="L343" s="103" t="str">
        <f t="shared" si="5"/>
        <v/>
      </c>
      <c r="M343" s="127" t="str">
        <f t="shared" si="6"/>
        <v/>
      </c>
      <c r="N343" s="128" t="str">
        <f t="shared" si="7"/>
        <v/>
      </c>
      <c r="O343" s="129" t="str">
        <f t="shared" si="8"/>
        <v/>
      </c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</row>
    <row r="344" ht="18.75" customHeight="1">
      <c r="A344" s="132"/>
      <c r="B344" s="133"/>
      <c r="C344" s="133"/>
      <c r="D344" s="121"/>
      <c r="E344" s="122" t="str">
        <f t="shared" si="2"/>
        <v/>
      </c>
      <c r="F344" s="134"/>
      <c r="G344" s="135"/>
      <c r="H344" s="125" t="str">
        <f t="shared" si="3"/>
        <v/>
      </c>
      <c r="I344" s="135"/>
      <c r="J344" s="125" t="str">
        <f t="shared" si="4"/>
        <v/>
      </c>
      <c r="K344" s="133"/>
      <c r="L344" s="103" t="str">
        <f t="shared" si="5"/>
        <v/>
      </c>
      <c r="M344" s="127" t="str">
        <f t="shared" si="6"/>
        <v/>
      </c>
      <c r="N344" s="128" t="str">
        <f t="shared" si="7"/>
        <v/>
      </c>
      <c r="O344" s="129" t="str">
        <f t="shared" si="8"/>
        <v/>
      </c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</row>
    <row r="345" ht="18.75" customHeight="1">
      <c r="A345" s="132"/>
      <c r="B345" s="133"/>
      <c r="C345" s="133"/>
      <c r="D345" s="121"/>
      <c r="E345" s="122" t="str">
        <f t="shared" si="2"/>
        <v/>
      </c>
      <c r="F345" s="134"/>
      <c r="G345" s="135"/>
      <c r="H345" s="125" t="str">
        <f t="shared" si="3"/>
        <v/>
      </c>
      <c r="I345" s="135"/>
      <c r="J345" s="125" t="str">
        <f t="shared" si="4"/>
        <v/>
      </c>
      <c r="K345" s="133"/>
      <c r="L345" s="103" t="str">
        <f t="shared" si="5"/>
        <v/>
      </c>
      <c r="M345" s="127" t="str">
        <f t="shared" si="6"/>
        <v/>
      </c>
      <c r="N345" s="128" t="str">
        <f t="shared" si="7"/>
        <v/>
      </c>
      <c r="O345" s="129" t="str">
        <f t="shared" si="8"/>
        <v/>
      </c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</row>
    <row r="346" ht="18.75" customHeight="1">
      <c r="A346" s="132"/>
      <c r="B346" s="133"/>
      <c r="C346" s="133"/>
      <c r="D346" s="121"/>
      <c r="E346" s="122" t="str">
        <f t="shared" si="2"/>
        <v/>
      </c>
      <c r="F346" s="134"/>
      <c r="G346" s="135"/>
      <c r="H346" s="125" t="str">
        <f t="shared" si="3"/>
        <v/>
      </c>
      <c r="I346" s="135"/>
      <c r="J346" s="125" t="str">
        <f t="shared" si="4"/>
        <v/>
      </c>
      <c r="K346" s="133"/>
      <c r="L346" s="103" t="str">
        <f t="shared" si="5"/>
        <v/>
      </c>
      <c r="M346" s="127" t="str">
        <f t="shared" si="6"/>
        <v/>
      </c>
      <c r="N346" s="128" t="str">
        <f t="shared" si="7"/>
        <v/>
      </c>
      <c r="O346" s="129" t="str">
        <f t="shared" si="8"/>
        <v/>
      </c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</row>
    <row r="347" ht="18.75" customHeight="1">
      <c r="A347" s="132"/>
      <c r="B347" s="133"/>
      <c r="C347" s="133"/>
      <c r="D347" s="121"/>
      <c r="E347" s="122" t="str">
        <f t="shared" si="2"/>
        <v/>
      </c>
      <c r="F347" s="134"/>
      <c r="G347" s="135"/>
      <c r="H347" s="125" t="str">
        <f t="shared" si="3"/>
        <v/>
      </c>
      <c r="I347" s="135"/>
      <c r="J347" s="125" t="str">
        <f t="shared" si="4"/>
        <v/>
      </c>
      <c r="K347" s="133"/>
      <c r="L347" s="103" t="str">
        <f t="shared" si="5"/>
        <v/>
      </c>
      <c r="M347" s="127" t="str">
        <f t="shared" si="6"/>
        <v/>
      </c>
      <c r="N347" s="128" t="str">
        <f t="shared" si="7"/>
        <v/>
      </c>
      <c r="O347" s="129" t="str">
        <f t="shared" si="8"/>
        <v/>
      </c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</row>
    <row r="348" ht="18.75" customHeight="1">
      <c r="A348" s="132"/>
      <c r="B348" s="133"/>
      <c r="C348" s="133"/>
      <c r="D348" s="121"/>
      <c r="E348" s="122" t="str">
        <f t="shared" si="2"/>
        <v/>
      </c>
      <c r="F348" s="134"/>
      <c r="G348" s="135"/>
      <c r="H348" s="125" t="str">
        <f t="shared" si="3"/>
        <v/>
      </c>
      <c r="I348" s="135"/>
      <c r="J348" s="125" t="str">
        <f t="shared" si="4"/>
        <v/>
      </c>
      <c r="K348" s="133"/>
      <c r="L348" s="103" t="str">
        <f t="shared" si="5"/>
        <v/>
      </c>
      <c r="M348" s="127" t="str">
        <f t="shared" si="6"/>
        <v/>
      </c>
      <c r="N348" s="128" t="str">
        <f t="shared" si="7"/>
        <v/>
      </c>
      <c r="O348" s="129" t="str">
        <f t="shared" si="8"/>
        <v/>
      </c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</row>
    <row r="349" ht="18.75" customHeight="1">
      <c r="A349" s="132"/>
      <c r="B349" s="133"/>
      <c r="C349" s="133"/>
      <c r="D349" s="121"/>
      <c r="E349" s="122" t="str">
        <f t="shared" si="2"/>
        <v/>
      </c>
      <c r="F349" s="134"/>
      <c r="G349" s="135"/>
      <c r="H349" s="125" t="str">
        <f t="shared" si="3"/>
        <v/>
      </c>
      <c r="I349" s="135"/>
      <c r="J349" s="125" t="str">
        <f t="shared" si="4"/>
        <v/>
      </c>
      <c r="K349" s="133"/>
      <c r="L349" s="103" t="str">
        <f t="shared" si="5"/>
        <v/>
      </c>
      <c r="M349" s="127" t="str">
        <f t="shared" si="6"/>
        <v/>
      </c>
      <c r="N349" s="128" t="str">
        <f t="shared" si="7"/>
        <v/>
      </c>
      <c r="O349" s="129" t="str">
        <f t="shared" si="8"/>
        <v/>
      </c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</row>
    <row r="350" ht="18.75" customHeight="1">
      <c r="A350" s="132"/>
      <c r="B350" s="133"/>
      <c r="C350" s="133"/>
      <c r="D350" s="121"/>
      <c r="E350" s="122" t="str">
        <f t="shared" si="2"/>
        <v/>
      </c>
      <c r="F350" s="134"/>
      <c r="G350" s="135"/>
      <c r="H350" s="125" t="str">
        <f t="shared" si="3"/>
        <v/>
      </c>
      <c r="I350" s="135"/>
      <c r="J350" s="125" t="str">
        <f t="shared" si="4"/>
        <v/>
      </c>
      <c r="K350" s="133"/>
      <c r="L350" s="103" t="str">
        <f t="shared" si="5"/>
        <v/>
      </c>
      <c r="M350" s="127" t="str">
        <f t="shared" si="6"/>
        <v/>
      </c>
      <c r="N350" s="128" t="str">
        <f t="shared" si="7"/>
        <v/>
      </c>
      <c r="O350" s="129" t="str">
        <f t="shared" si="8"/>
        <v/>
      </c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</row>
    <row r="351" ht="18.75" customHeight="1">
      <c r="A351" s="132"/>
      <c r="B351" s="133"/>
      <c r="C351" s="133"/>
      <c r="D351" s="121"/>
      <c r="E351" s="122" t="str">
        <f t="shared" si="2"/>
        <v/>
      </c>
      <c r="F351" s="134"/>
      <c r="G351" s="135"/>
      <c r="H351" s="125" t="str">
        <f t="shared" si="3"/>
        <v/>
      </c>
      <c r="I351" s="135"/>
      <c r="J351" s="125" t="str">
        <f t="shared" si="4"/>
        <v/>
      </c>
      <c r="K351" s="133"/>
      <c r="L351" s="103" t="str">
        <f t="shared" si="5"/>
        <v/>
      </c>
      <c r="M351" s="127" t="str">
        <f t="shared" si="6"/>
        <v/>
      </c>
      <c r="N351" s="128" t="str">
        <f t="shared" si="7"/>
        <v/>
      </c>
      <c r="O351" s="129" t="str">
        <f t="shared" si="8"/>
        <v/>
      </c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</row>
    <row r="352" ht="18.75" customHeight="1">
      <c r="A352" s="132"/>
      <c r="B352" s="133"/>
      <c r="C352" s="133"/>
      <c r="D352" s="121"/>
      <c r="E352" s="122" t="str">
        <f t="shared" si="2"/>
        <v/>
      </c>
      <c r="F352" s="134"/>
      <c r="G352" s="135"/>
      <c r="H352" s="125" t="str">
        <f t="shared" si="3"/>
        <v/>
      </c>
      <c r="I352" s="135"/>
      <c r="J352" s="125" t="str">
        <f t="shared" si="4"/>
        <v/>
      </c>
      <c r="K352" s="133"/>
      <c r="L352" s="103" t="str">
        <f t="shared" si="5"/>
        <v/>
      </c>
      <c r="M352" s="127" t="str">
        <f t="shared" si="6"/>
        <v/>
      </c>
      <c r="N352" s="128" t="str">
        <f t="shared" si="7"/>
        <v/>
      </c>
      <c r="O352" s="129" t="str">
        <f t="shared" si="8"/>
        <v/>
      </c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</row>
    <row r="353" ht="18.75" customHeight="1">
      <c r="A353" s="132"/>
      <c r="B353" s="133"/>
      <c r="C353" s="133"/>
      <c r="D353" s="121"/>
      <c r="E353" s="122" t="str">
        <f t="shared" si="2"/>
        <v/>
      </c>
      <c r="F353" s="134"/>
      <c r="G353" s="135"/>
      <c r="H353" s="125" t="str">
        <f t="shared" si="3"/>
        <v/>
      </c>
      <c r="I353" s="135"/>
      <c r="J353" s="125" t="str">
        <f t="shared" si="4"/>
        <v/>
      </c>
      <c r="K353" s="133"/>
      <c r="L353" s="103" t="str">
        <f t="shared" si="5"/>
        <v/>
      </c>
      <c r="M353" s="127" t="str">
        <f t="shared" si="6"/>
        <v/>
      </c>
      <c r="N353" s="128" t="str">
        <f t="shared" si="7"/>
        <v/>
      </c>
      <c r="O353" s="129" t="str">
        <f t="shared" si="8"/>
        <v/>
      </c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</row>
    <row r="354" ht="18.75" customHeight="1">
      <c r="A354" s="132"/>
      <c r="B354" s="133"/>
      <c r="C354" s="133"/>
      <c r="D354" s="121"/>
      <c r="E354" s="122" t="str">
        <f t="shared" si="2"/>
        <v/>
      </c>
      <c r="F354" s="134"/>
      <c r="G354" s="135"/>
      <c r="H354" s="125" t="str">
        <f t="shared" si="3"/>
        <v/>
      </c>
      <c r="I354" s="135"/>
      <c r="J354" s="125" t="str">
        <f t="shared" si="4"/>
        <v/>
      </c>
      <c r="K354" s="133"/>
      <c r="L354" s="103" t="str">
        <f t="shared" si="5"/>
        <v/>
      </c>
      <c r="M354" s="127" t="str">
        <f t="shared" si="6"/>
        <v/>
      </c>
      <c r="N354" s="128" t="str">
        <f t="shared" si="7"/>
        <v/>
      </c>
      <c r="O354" s="129" t="str">
        <f t="shared" si="8"/>
        <v/>
      </c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</row>
    <row r="355" ht="18.75" customHeight="1">
      <c r="A355" s="132"/>
      <c r="B355" s="133"/>
      <c r="C355" s="133"/>
      <c r="D355" s="121"/>
      <c r="E355" s="122" t="str">
        <f t="shared" si="2"/>
        <v/>
      </c>
      <c r="F355" s="134"/>
      <c r="G355" s="135"/>
      <c r="H355" s="125" t="str">
        <f t="shared" si="3"/>
        <v/>
      </c>
      <c r="I355" s="135"/>
      <c r="J355" s="125" t="str">
        <f t="shared" si="4"/>
        <v/>
      </c>
      <c r="K355" s="133"/>
      <c r="L355" s="103" t="str">
        <f t="shared" si="5"/>
        <v/>
      </c>
      <c r="M355" s="127" t="str">
        <f t="shared" si="6"/>
        <v/>
      </c>
      <c r="N355" s="128" t="str">
        <f t="shared" si="7"/>
        <v/>
      </c>
      <c r="O355" s="129" t="str">
        <f t="shared" si="8"/>
        <v/>
      </c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</row>
    <row r="356" ht="18.75" customHeight="1">
      <c r="A356" s="132"/>
      <c r="B356" s="133"/>
      <c r="C356" s="133"/>
      <c r="D356" s="121"/>
      <c r="E356" s="122" t="str">
        <f t="shared" si="2"/>
        <v/>
      </c>
      <c r="F356" s="134"/>
      <c r="G356" s="135"/>
      <c r="H356" s="125" t="str">
        <f t="shared" si="3"/>
        <v/>
      </c>
      <c r="I356" s="135"/>
      <c r="J356" s="125" t="str">
        <f t="shared" si="4"/>
        <v/>
      </c>
      <c r="K356" s="133"/>
      <c r="L356" s="103" t="str">
        <f t="shared" si="5"/>
        <v/>
      </c>
      <c r="M356" s="127" t="str">
        <f t="shared" si="6"/>
        <v/>
      </c>
      <c r="N356" s="128" t="str">
        <f t="shared" si="7"/>
        <v/>
      </c>
      <c r="O356" s="129" t="str">
        <f t="shared" si="8"/>
        <v/>
      </c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</row>
    <row r="357" ht="18.75" customHeight="1">
      <c r="A357" s="132"/>
      <c r="B357" s="133"/>
      <c r="C357" s="133"/>
      <c r="D357" s="121"/>
      <c r="E357" s="122" t="str">
        <f t="shared" si="2"/>
        <v/>
      </c>
      <c r="F357" s="134"/>
      <c r="G357" s="135"/>
      <c r="H357" s="125" t="str">
        <f t="shared" si="3"/>
        <v/>
      </c>
      <c r="I357" s="135"/>
      <c r="J357" s="125" t="str">
        <f t="shared" si="4"/>
        <v/>
      </c>
      <c r="K357" s="133"/>
      <c r="L357" s="103" t="str">
        <f t="shared" si="5"/>
        <v/>
      </c>
      <c r="M357" s="127" t="str">
        <f t="shared" si="6"/>
        <v/>
      </c>
      <c r="N357" s="128" t="str">
        <f t="shared" si="7"/>
        <v/>
      </c>
      <c r="O357" s="129" t="str">
        <f t="shared" si="8"/>
        <v/>
      </c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</row>
    <row r="358" ht="18.75" customHeight="1">
      <c r="A358" s="132"/>
      <c r="B358" s="133"/>
      <c r="C358" s="133"/>
      <c r="D358" s="121"/>
      <c r="E358" s="122" t="str">
        <f t="shared" si="2"/>
        <v/>
      </c>
      <c r="F358" s="134"/>
      <c r="G358" s="135"/>
      <c r="H358" s="125" t="str">
        <f t="shared" si="3"/>
        <v/>
      </c>
      <c r="I358" s="135"/>
      <c r="J358" s="125" t="str">
        <f t="shared" si="4"/>
        <v/>
      </c>
      <c r="K358" s="133"/>
      <c r="L358" s="103" t="str">
        <f t="shared" si="5"/>
        <v/>
      </c>
      <c r="M358" s="127" t="str">
        <f t="shared" si="6"/>
        <v/>
      </c>
      <c r="N358" s="128" t="str">
        <f t="shared" si="7"/>
        <v/>
      </c>
      <c r="O358" s="129" t="str">
        <f t="shared" si="8"/>
        <v/>
      </c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</row>
    <row r="359" ht="18.75" customHeight="1">
      <c r="A359" s="132"/>
      <c r="B359" s="133"/>
      <c r="C359" s="133"/>
      <c r="D359" s="121"/>
      <c r="E359" s="122" t="str">
        <f t="shared" si="2"/>
        <v/>
      </c>
      <c r="F359" s="134"/>
      <c r="G359" s="135"/>
      <c r="H359" s="125" t="str">
        <f t="shared" si="3"/>
        <v/>
      </c>
      <c r="I359" s="135"/>
      <c r="J359" s="125" t="str">
        <f t="shared" si="4"/>
        <v/>
      </c>
      <c r="K359" s="133"/>
      <c r="L359" s="103" t="str">
        <f t="shared" si="5"/>
        <v/>
      </c>
      <c r="M359" s="127" t="str">
        <f t="shared" si="6"/>
        <v/>
      </c>
      <c r="N359" s="128" t="str">
        <f t="shared" si="7"/>
        <v/>
      </c>
      <c r="O359" s="129" t="str">
        <f t="shared" si="8"/>
        <v/>
      </c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</row>
    <row r="360" ht="18.75" customHeight="1">
      <c r="A360" s="132"/>
      <c r="B360" s="133"/>
      <c r="C360" s="133"/>
      <c r="D360" s="121"/>
      <c r="E360" s="122" t="str">
        <f t="shared" si="2"/>
        <v/>
      </c>
      <c r="F360" s="134"/>
      <c r="G360" s="135"/>
      <c r="H360" s="125" t="str">
        <f t="shared" si="3"/>
        <v/>
      </c>
      <c r="I360" s="135"/>
      <c r="J360" s="125" t="str">
        <f t="shared" si="4"/>
        <v/>
      </c>
      <c r="K360" s="133"/>
      <c r="L360" s="103" t="str">
        <f t="shared" si="5"/>
        <v/>
      </c>
      <c r="M360" s="127" t="str">
        <f t="shared" si="6"/>
        <v/>
      </c>
      <c r="N360" s="128" t="str">
        <f t="shared" si="7"/>
        <v/>
      </c>
      <c r="O360" s="129" t="str">
        <f t="shared" si="8"/>
        <v/>
      </c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</row>
    <row r="361" ht="18.75" customHeight="1">
      <c r="A361" s="132"/>
      <c r="B361" s="133"/>
      <c r="C361" s="133"/>
      <c r="D361" s="121"/>
      <c r="E361" s="122" t="str">
        <f t="shared" si="2"/>
        <v/>
      </c>
      <c r="F361" s="134"/>
      <c r="G361" s="135"/>
      <c r="H361" s="125" t="str">
        <f t="shared" si="3"/>
        <v/>
      </c>
      <c r="I361" s="135"/>
      <c r="J361" s="125" t="str">
        <f t="shared" si="4"/>
        <v/>
      </c>
      <c r="K361" s="133"/>
      <c r="L361" s="103" t="str">
        <f t="shared" si="5"/>
        <v/>
      </c>
      <c r="M361" s="127" t="str">
        <f t="shared" si="6"/>
        <v/>
      </c>
      <c r="N361" s="128" t="str">
        <f t="shared" si="7"/>
        <v/>
      </c>
      <c r="O361" s="129" t="str">
        <f t="shared" si="8"/>
        <v/>
      </c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</row>
    <row r="362" ht="18.75" customHeight="1">
      <c r="A362" s="132"/>
      <c r="B362" s="133"/>
      <c r="C362" s="133"/>
      <c r="D362" s="121"/>
      <c r="E362" s="122" t="str">
        <f t="shared" si="2"/>
        <v/>
      </c>
      <c r="F362" s="134"/>
      <c r="G362" s="135"/>
      <c r="H362" s="125" t="str">
        <f t="shared" si="3"/>
        <v/>
      </c>
      <c r="I362" s="135"/>
      <c r="J362" s="125" t="str">
        <f t="shared" si="4"/>
        <v/>
      </c>
      <c r="K362" s="133"/>
      <c r="L362" s="103" t="str">
        <f t="shared" si="5"/>
        <v/>
      </c>
      <c r="M362" s="127" t="str">
        <f t="shared" si="6"/>
        <v/>
      </c>
      <c r="N362" s="128" t="str">
        <f t="shared" si="7"/>
        <v/>
      </c>
      <c r="O362" s="129" t="str">
        <f t="shared" si="8"/>
        <v/>
      </c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</row>
    <row r="363" ht="18.75" customHeight="1">
      <c r="A363" s="132"/>
      <c r="B363" s="133"/>
      <c r="C363" s="133"/>
      <c r="D363" s="121"/>
      <c r="E363" s="122" t="str">
        <f t="shared" si="2"/>
        <v/>
      </c>
      <c r="F363" s="134"/>
      <c r="G363" s="135"/>
      <c r="H363" s="125" t="str">
        <f t="shared" si="3"/>
        <v/>
      </c>
      <c r="I363" s="135"/>
      <c r="J363" s="125" t="str">
        <f t="shared" si="4"/>
        <v/>
      </c>
      <c r="K363" s="133"/>
      <c r="L363" s="103" t="str">
        <f t="shared" si="5"/>
        <v/>
      </c>
      <c r="M363" s="127" t="str">
        <f t="shared" si="6"/>
        <v/>
      </c>
      <c r="N363" s="128" t="str">
        <f t="shared" si="7"/>
        <v/>
      </c>
      <c r="O363" s="129" t="str">
        <f t="shared" si="8"/>
        <v/>
      </c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</row>
    <row r="364" ht="18.75" customHeight="1">
      <c r="A364" s="132"/>
      <c r="B364" s="133"/>
      <c r="C364" s="133"/>
      <c r="D364" s="121"/>
      <c r="E364" s="122" t="str">
        <f t="shared" si="2"/>
        <v/>
      </c>
      <c r="F364" s="134"/>
      <c r="G364" s="135"/>
      <c r="H364" s="125" t="str">
        <f t="shared" si="3"/>
        <v/>
      </c>
      <c r="I364" s="135"/>
      <c r="J364" s="125" t="str">
        <f t="shared" si="4"/>
        <v/>
      </c>
      <c r="K364" s="133"/>
      <c r="L364" s="103" t="str">
        <f t="shared" si="5"/>
        <v/>
      </c>
      <c r="M364" s="127" t="str">
        <f t="shared" si="6"/>
        <v/>
      </c>
      <c r="N364" s="128" t="str">
        <f t="shared" si="7"/>
        <v/>
      </c>
      <c r="O364" s="129" t="str">
        <f t="shared" si="8"/>
        <v/>
      </c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</row>
    <row r="365" ht="18.75" customHeight="1">
      <c r="A365" s="132"/>
      <c r="B365" s="133"/>
      <c r="C365" s="133"/>
      <c r="D365" s="121"/>
      <c r="E365" s="122" t="str">
        <f t="shared" si="2"/>
        <v/>
      </c>
      <c r="F365" s="134"/>
      <c r="G365" s="135"/>
      <c r="H365" s="125" t="str">
        <f t="shared" si="3"/>
        <v/>
      </c>
      <c r="I365" s="135"/>
      <c r="J365" s="125" t="str">
        <f t="shared" si="4"/>
        <v/>
      </c>
      <c r="K365" s="133"/>
      <c r="L365" s="103" t="str">
        <f t="shared" si="5"/>
        <v/>
      </c>
      <c r="M365" s="127" t="str">
        <f t="shared" si="6"/>
        <v/>
      </c>
      <c r="N365" s="128" t="str">
        <f t="shared" si="7"/>
        <v/>
      </c>
      <c r="O365" s="129" t="str">
        <f t="shared" si="8"/>
        <v/>
      </c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</row>
    <row r="366" ht="18.75" customHeight="1">
      <c r="A366" s="132"/>
      <c r="B366" s="133"/>
      <c r="C366" s="133"/>
      <c r="D366" s="121"/>
      <c r="E366" s="122" t="str">
        <f t="shared" si="2"/>
        <v/>
      </c>
      <c r="F366" s="134"/>
      <c r="G366" s="135"/>
      <c r="H366" s="125" t="str">
        <f t="shared" si="3"/>
        <v/>
      </c>
      <c r="I366" s="135"/>
      <c r="J366" s="125" t="str">
        <f t="shared" si="4"/>
        <v/>
      </c>
      <c r="K366" s="133"/>
      <c r="L366" s="103" t="str">
        <f t="shared" si="5"/>
        <v/>
      </c>
      <c r="M366" s="127" t="str">
        <f t="shared" si="6"/>
        <v/>
      </c>
      <c r="N366" s="128" t="str">
        <f t="shared" si="7"/>
        <v/>
      </c>
      <c r="O366" s="129" t="str">
        <f t="shared" si="8"/>
        <v/>
      </c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</row>
    <row r="367" ht="18.75" customHeight="1">
      <c r="A367" s="132"/>
      <c r="B367" s="133"/>
      <c r="C367" s="133"/>
      <c r="D367" s="121"/>
      <c r="E367" s="122" t="str">
        <f t="shared" si="2"/>
        <v/>
      </c>
      <c r="F367" s="134"/>
      <c r="G367" s="135"/>
      <c r="H367" s="125" t="str">
        <f t="shared" si="3"/>
        <v/>
      </c>
      <c r="I367" s="135"/>
      <c r="J367" s="125" t="str">
        <f t="shared" si="4"/>
        <v/>
      </c>
      <c r="K367" s="133"/>
      <c r="L367" s="103" t="str">
        <f t="shared" si="5"/>
        <v/>
      </c>
      <c r="M367" s="127" t="str">
        <f t="shared" si="6"/>
        <v/>
      </c>
      <c r="N367" s="128" t="str">
        <f t="shared" si="7"/>
        <v/>
      </c>
      <c r="O367" s="129" t="str">
        <f t="shared" si="8"/>
        <v/>
      </c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</row>
    <row r="368" ht="18.75" customHeight="1">
      <c r="A368" s="132"/>
      <c r="B368" s="133"/>
      <c r="C368" s="133"/>
      <c r="D368" s="121"/>
      <c r="E368" s="122" t="str">
        <f t="shared" si="2"/>
        <v/>
      </c>
      <c r="F368" s="134"/>
      <c r="G368" s="135"/>
      <c r="H368" s="125" t="str">
        <f t="shared" si="3"/>
        <v/>
      </c>
      <c r="I368" s="135"/>
      <c r="J368" s="125" t="str">
        <f t="shared" si="4"/>
        <v/>
      </c>
      <c r="K368" s="133"/>
      <c r="L368" s="103" t="str">
        <f t="shared" si="5"/>
        <v/>
      </c>
      <c r="M368" s="127" t="str">
        <f t="shared" si="6"/>
        <v/>
      </c>
      <c r="N368" s="128" t="str">
        <f t="shared" si="7"/>
        <v/>
      </c>
      <c r="O368" s="129" t="str">
        <f t="shared" si="8"/>
        <v/>
      </c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</row>
    <row r="369" ht="18.75" customHeight="1">
      <c r="A369" s="132"/>
      <c r="B369" s="133"/>
      <c r="C369" s="133"/>
      <c r="D369" s="121"/>
      <c r="E369" s="122" t="str">
        <f t="shared" si="2"/>
        <v/>
      </c>
      <c r="F369" s="134"/>
      <c r="G369" s="135"/>
      <c r="H369" s="125" t="str">
        <f t="shared" si="3"/>
        <v/>
      </c>
      <c r="I369" s="135"/>
      <c r="J369" s="125" t="str">
        <f t="shared" si="4"/>
        <v/>
      </c>
      <c r="K369" s="133"/>
      <c r="L369" s="103" t="str">
        <f t="shared" si="5"/>
        <v/>
      </c>
      <c r="M369" s="127" t="str">
        <f t="shared" si="6"/>
        <v/>
      </c>
      <c r="N369" s="128" t="str">
        <f t="shared" si="7"/>
        <v/>
      </c>
      <c r="O369" s="129" t="str">
        <f t="shared" si="8"/>
        <v/>
      </c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</row>
    <row r="370" ht="18.75" customHeight="1">
      <c r="A370" s="132"/>
      <c r="B370" s="133"/>
      <c r="C370" s="133"/>
      <c r="D370" s="121"/>
      <c r="E370" s="122" t="str">
        <f t="shared" si="2"/>
        <v/>
      </c>
      <c r="F370" s="134"/>
      <c r="G370" s="135"/>
      <c r="H370" s="125" t="str">
        <f t="shared" si="3"/>
        <v/>
      </c>
      <c r="I370" s="135"/>
      <c r="J370" s="125" t="str">
        <f t="shared" si="4"/>
        <v/>
      </c>
      <c r="K370" s="133"/>
      <c r="L370" s="103" t="str">
        <f t="shared" si="5"/>
        <v/>
      </c>
      <c r="M370" s="127" t="str">
        <f t="shared" si="6"/>
        <v/>
      </c>
      <c r="N370" s="128" t="str">
        <f t="shared" si="7"/>
        <v/>
      </c>
      <c r="O370" s="129" t="str">
        <f t="shared" si="8"/>
        <v/>
      </c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</row>
    <row r="371" ht="18.75" customHeight="1">
      <c r="A371" s="132"/>
      <c r="B371" s="133"/>
      <c r="C371" s="133"/>
      <c r="D371" s="121"/>
      <c r="E371" s="122" t="str">
        <f t="shared" si="2"/>
        <v/>
      </c>
      <c r="F371" s="134"/>
      <c r="G371" s="135"/>
      <c r="H371" s="125" t="str">
        <f t="shared" si="3"/>
        <v/>
      </c>
      <c r="I371" s="135"/>
      <c r="J371" s="125" t="str">
        <f t="shared" si="4"/>
        <v/>
      </c>
      <c r="K371" s="133"/>
      <c r="L371" s="103" t="str">
        <f t="shared" si="5"/>
        <v/>
      </c>
      <c r="M371" s="127" t="str">
        <f t="shared" si="6"/>
        <v/>
      </c>
      <c r="N371" s="128" t="str">
        <f t="shared" si="7"/>
        <v/>
      </c>
      <c r="O371" s="129" t="str">
        <f t="shared" si="8"/>
        <v/>
      </c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</row>
    <row r="372" ht="18.75" customHeight="1">
      <c r="A372" s="132"/>
      <c r="B372" s="133"/>
      <c r="C372" s="133"/>
      <c r="D372" s="121"/>
      <c r="E372" s="122" t="str">
        <f t="shared" si="2"/>
        <v/>
      </c>
      <c r="F372" s="134"/>
      <c r="G372" s="135"/>
      <c r="H372" s="125" t="str">
        <f t="shared" si="3"/>
        <v/>
      </c>
      <c r="I372" s="135"/>
      <c r="J372" s="125" t="str">
        <f t="shared" si="4"/>
        <v/>
      </c>
      <c r="K372" s="133"/>
      <c r="L372" s="103" t="str">
        <f t="shared" si="5"/>
        <v/>
      </c>
      <c r="M372" s="127" t="str">
        <f t="shared" si="6"/>
        <v/>
      </c>
      <c r="N372" s="128" t="str">
        <f t="shared" si="7"/>
        <v/>
      </c>
      <c r="O372" s="129" t="str">
        <f t="shared" si="8"/>
        <v/>
      </c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</row>
    <row r="373" ht="18.75" customHeight="1">
      <c r="A373" s="132"/>
      <c r="B373" s="133"/>
      <c r="C373" s="133"/>
      <c r="D373" s="121"/>
      <c r="E373" s="122" t="str">
        <f t="shared" si="2"/>
        <v/>
      </c>
      <c r="F373" s="134"/>
      <c r="G373" s="135"/>
      <c r="H373" s="125" t="str">
        <f t="shared" si="3"/>
        <v/>
      </c>
      <c r="I373" s="135"/>
      <c r="J373" s="125" t="str">
        <f t="shared" si="4"/>
        <v/>
      </c>
      <c r="K373" s="133"/>
      <c r="L373" s="103" t="str">
        <f t="shared" si="5"/>
        <v/>
      </c>
      <c r="M373" s="127" t="str">
        <f t="shared" si="6"/>
        <v/>
      </c>
      <c r="N373" s="128" t="str">
        <f t="shared" si="7"/>
        <v/>
      </c>
      <c r="O373" s="129" t="str">
        <f t="shared" si="8"/>
        <v/>
      </c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</row>
    <row r="374" ht="18.75" customHeight="1">
      <c r="A374" s="132"/>
      <c r="B374" s="133"/>
      <c r="C374" s="133"/>
      <c r="D374" s="121"/>
      <c r="E374" s="122" t="str">
        <f t="shared" si="2"/>
        <v/>
      </c>
      <c r="F374" s="134"/>
      <c r="G374" s="135"/>
      <c r="H374" s="125" t="str">
        <f t="shared" si="3"/>
        <v/>
      </c>
      <c r="I374" s="135"/>
      <c r="J374" s="125" t="str">
        <f t="shared" si="4"/>
        <v/>
      </c>
      <c r="K374" s="133"/>
      <c r="L374" s="103" t="str">
        <f t="shared" si="5"/>
        <v/>
      </c>
      <c r="M374" s="127" t="str">
        <f t="shared" si="6"/>
        <v/>
      </c>
      <c r="N374" s="128" t="str">
        <f t="shared" si="7"/>
        <v/>
      </c>
      <c r="O374" s="129" t="str">
        <f t="shared" si="8"/>
        <v/>
      </c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</row>
    <row r="375" ht="18.75" customHeight="1">
      <c r="A375" s="132"/>
      <c r="B375" s="133"/>
      <c r="C375" s="133"/>
      <c r="D375" s="121"/>
      <c r="E375" s="122" t="str">
        <f t="shared" si="2"/>
        <v/>
      </c>
      <c r="F375" s="134"/>
      <c r="G375" s="135"/>
      <c r="H375" s="125" t="str">
        <f t="shared" si="3"/>
        <v/>
      </c>
      <c r="I375" s="135"/>
      <c r="J375" s="125" t="str">
        <f t="shared" si="4"/>
        <v/>
      </c>
      <c r="K375" s="133"/>
      <c r="L375" s="103" t="str">
        <f t="shared" si="5"/>
        <v/>
      </c>
      <c r="M375" s="127" t="str">
        <f t="shared" si="6"/>
        <v/>
      </c>
      <c r="N375" s="128" t="str">
        <f t="shared" si="7"/>
        <v/>
      </c>
      <c r="O375" s="129" t="str">
        <f t="shared" si="8"/>
        <v/>
      </c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</row>
    <row r="376" ht="18.75" customHeight="1">
      <c r="A376" s="132"/>
      <c r="B376" s="133"/>
      <c r="C376" s="133"/>
      <c r="D376" s="121"/>
      <c r="E376" s="122" t="str">
        <f t="shared" si="2"/>
        <v/>
      </c>
      <c r="F376" s="134"/>
      <c r="G376" s="135"/>
      <c r="H376" s="125" t="str">
        <f t="shared" si="3"/>
        <v/>
      </c>
      <c r="I376" s="135"/>
      <c r="J376" s="125" t="str">
        <f t="shared" si="4"/>
        <v/>
      </c>
      <c r="K376" s="133"/>
      <c r="L376" s="103" t="str">
        <f t="shared" si="5"/>
        <v/>
      </c>
      <c r="M376" s="127" t="str">
        <f t="shared" si="6"/>
        <v/>
      </c>
      <c r="N376" s="128" t="str">
        <f t="shared" si="7"/>
        <v/>
      </c>
      <c r="O376" s="129" t="str">
        <f t="shared" si="8"/>
        <v/>
      </c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</row>
    <row r="377" ht="18.75" customHeight="1">
      <c r="A377" s="132"/>
      <c r="B377" s="133"/>
      <c r="C377" s="133"/>
      <c r="D377" s="121"/>
      <c r="E377" s="122" t="str">
        <f t="shared" si="2"/>
        <v/>
      </c>
      <c r="F377" s="134"/>
      <c r="G377" s="135"/>
      <c r="H377" s="125" t="str">
        <f t="shared" si="3"/>
        <v/>
      </c>
      <c r="I377" s="135"/>
      <c r="J377" s="125" t="str">
        <f t="shared" si="4"/>
        <v/>
      </c>
      <c r="K377" s="133"/>
      <c r="L377" s="103" t="str">
        <f t="shared" si="5"/>
        <v/>
      </c>
      <c r="M377" s="127" t="str">
        <f t="shared" si="6"/>
        <v/>
      </c>
      <c r="N377" s="128" t="str">
        <f t="shared" si="7"/>
        <v/>
      </c>
      <c r="O377" s="129" t="str">
        <f t="shared" si="8"/>
        <v/>
      </c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</row>
    <row r="378" ht="18.75" customHeight="1">
      <c r="A378" s="132"/>
      <c r="B378" s="133"/>
      <c r="C378" s="133"/>
      <c r="D378" s="121"/>
      <c r="E378" s="122" t="str">
        <f t="shared" si="2"/>
        <v/>
      </c>
      <c r="F378" s="134"/>
      <c r="G378" s="135"/>
      <c r="H378" s="125" t="str">
        <f t="shared" si="3"/>
        <v/>
      </c>
      <c r="I378" s="135"/>
      <c r="J378" s="125" t="str">
        <f t="shared" si="4"/>
        <v/>
      </c>
      <c r="K378" s="133"/>
      <c r="L378" s="103" t="str">
        <f t="shared" si="5"/>
        <v/>
      </c>
      <c r="M378" s="127" t="str">
        <f t="shared" si="6"/>
        <v/>
      </c>
      <c r="N378" s="128" t="str">
        <f t="shared" si="7"/>
        <v/>
      </c>
      <c r="O378" s="129" t="str">
        <f t="shared" si="8"/>
        <v/>
      </c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</row>
    <row r="379" ht="18.75" customHeight="1">
      <c r="A379" s="132"/>
      <c r="B379" s="133"/>
      <c r="C379" s="133"/>
      <c r="D379" s="121"/>
      <c r="E379" s="122" t="str">
        <f t="shared" si="2"/>
        <v/>
      </c>
      <c r="F379" s="134"/>
      <c r="G379" s="135"/>
      <c r="H379" s="125" t="str">
        <f t="shared" si="3"/>
        <v/>
      </c>
      <c r="I379" s="135"/>
      <c r="J379" s="125" t="str">
        <f t="shared" si="4"/>
        <v/>
      </c>
      <c r="K379" s="133"/>
      <c r="L379" s="103" t="str">
        <f t="shared" si="5"/>
        <v/>
      </c>
      <c r="M379" s="127" t="str">
        <f t="shared" si="6"/>
        <v/>
      </c>
      <c r="N379" s="128" t="str">
        <f t="shared" si="7"/>
        <v/>
      </c>
      <c r="O379" s="129" t="str">
        <f t="shared" si="8"/>
        <v/>
      </c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</row>
    <row r="380" ht="18.75" customHeight="1">
      <c r="A380" s="132"/>
      <c r="B380" s="133"/>
      <c r="C380" s="133"/>
      <c r="D380" s="121"/>
      <c r="E380" s="122" t="str">
        <f t="shared" si="2"/>
        <v/>
      </c>
      <c r="F380" s="134"/>
      <c r="G380" s="135"/>
      <c r="H380" s="125" t="str">
        <f t="shared" si="3"/>
        <v/>
      </c>
      <c r="I380" s="135"/>
      <c r="J380" s="125" t="str">
        <f t="shared" si="4"/>
        <v/>
      </c>
      <c r="K380" s="133"/>
      <c r="L380" s="103" t="str">
        <f t="shared" si="5"/>
        <v/>
      </c>
      <c r="M380" s="127" t="str">
        <f t="shared" si="6"/>
        <v/>
      </c>
      <c r="N380" s="128" t="str">
        <f t="shared" si="7"/>
        <v/>
      </c>
      <c r="O380" s="129" t="str">
        <f t="shared" si="8"/>
        <v/>
      </c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</row>
    <row r="381" ht="18.75" customHeight="1">
      <c r="A381" s="132"/>
      <c r="B381" s="133"/>
      <c r="C381" s="133"/>
      <c r="D381" s="121"/>
      <c r="E381" s="122" t="str">
        <f t="shared" si="2"/>
        <v/>
      </c>
      <c r="F381" s="134"/>
      <c r="G381" s="135"/>
      <c r="H381" s="125" t="str">
        <f t="shared" si="3"/>
        <v/>
      </c>
      <c r="I381" s="135"/>
      <c r="J381" s="125" t="str">
        <f t="shared" si="4"/>
        <v/>
      </c>
      <c r="K381" s="133"/>
      <c r="L381" s="103" t="str">
        <f t="shared" si="5"/>
        <v/>
      </c>
      <c r="M381" s="127" t="str">
        <f t="shared" si="6"/>
        <v/>
      </c>
      <c r="N381" s="128" t="str">
        <f t="shared" si="7"/>
        <v/>
      </c>
      <c r="O381" s="129" t="str">
        <f t="shared" si="8"/>
        <v/>
      </c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</row>
    <row r="382" ht="18.75" customHeight="1">
      <c r="A382" s="132"/>
      <c r="B382" s="133"/>
      <c r="C382" s="133"/>
      <c r="D382" s="121"/>
      <c r="E382" s="122" t="str">
        <f t="shared" si="2"/>
        <v/>
      </c>
      <c r="F382" s="134"/>
      <c r="G382" s="135"/>
      <c r="H382" s="125" t="str">
        <f t="shared" si="3"/>
        <v/>
      </c>
      <c r="I382" s="135"/>
      <c r="J382" s="125" t="str">
        <f t="shared" si="4"/>
        <v/>
      </c>
      <c r="K382" s="133"/>
      <c r="L382" s="103" t="str">
        <f t="shared" si="5"/>
        <v/>
      </c>
      <c r="M382" s="127" t="str">
        <f t="shared" si="6"/>
        <v/>
      </c>
      <c r="N382" s="128" t="str">
        <f t="shared" si="7"/>
        <v/>
      </c>
      <c r="O382" s="129" t="str">
        <f t="shared" si="8"/>
        <v/>
      </c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</row>
    <row r="383" ht="18.75" customHeight="1">
      <c r="A383" s="132"/>
      <c r="B383" s="133"/>
      <c r="C383" s="133"/>
      <c r="D383" s="121"/>
      <c r="E383" s="122" t="str">
        <f t="shared" si="2"/>
        <v/>
      </c>
      <c r="F383" s="134"/>
      <c r="G383" s="135"/>
      <c r="H383" s="125" t="str">
        <f t="shared" si="3"/>
        <v/>
      </c>
      <c r="I383" s="135"/>
      <c r="J383" s="125" t="str">
        <f t="shared" si="4"/>
        <v/>
      </c>
      <c r="K383" s="133"/>
      <c r="L383" s="103" t="str">
        <f t="shared" si="5"/>
        <v/>
      </c>
      <c r="M383" s="127" t="str">
        <f t="shared" si="6"/>
        <v/>
      </c>
      <c r="N383" s="128" t="str">
        <f t="shared" si="7"/>
        <v/>
      </c>
      <c r="O383" s="129" t="str">
        <f t="shared" si="8"/>
        <v/>
      </c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</row>
    <row r="384" ht="18.75" customHeight="1">
      <c r="A384" s="132"/>
      <c r="B384" s="133"/>
      <c r="C384" s="133"/>
      <c r="D384" s="121"/>
      <c r="E384" s="122" t="str">
        <f t="shared" si="2"/>
        <v/>
      </c>
      <c r="F384" s="134"/>
      <c r="G384" s="135"/>
      <c r="H384" s="125" t="str">
        <f t="shared" si="3"/>
        <v/>
      </c>
      <c r="I384" s="135"/>
      <c r="J384" s="125" t="str">
        <f t="shared" si="4"/>
        <v/>
      </c>
      <c r="K384" s="133"/>
      <c r="L384" s="103" t="str">
        <f t="shared" si="5"/>
        <v/>
      </c>
      <c r="M384" s="127" t="str">
        <f t="shared" si="6"/>
        <v/>
      </c>
      <c r="N384" s="128" t="str">
        <f t="shared" si="7"/>
        <v/>
      </c>
      <c r="O384" s="129" t="str">
        <f t="shared" si="8"/>
        <v/>
      </c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</row>
    <row r="385" ht="18.75" customHeight="1">
      <c r="A385" s="132"/>
      <c r="B385" s="133"/>
      <c r="C385" s="133"/>
      <c r="D385" s="121"/>
      <c r="E385" s="122" t="str">
        <f t="shared" si="2"/>
        <v/>
      </c>
      <c r="F385" s="134"/>
      <c r="G385" s="135"/>
      <c r="H385" s="125" t="str">
        <f t="shared" si="3"/>
        <v/>
      </c>
      <c r="I385" s="135"/>
      <c r="J385" s="125" t="str">
        <f t="shared" si="4"/>
        <v/>
      </c>
      <c r="K385" s="133"/>
      <c r="L385" s="103" t="str">
        <f t="shared" si="5"/>
        <v/>
      </c>
      <c r="M385" s="127" t="str">
        <f t="shared" si="6"/>
        <v/>
      </c>
      <c r="N385" s="128" t="str">
        <f t="shared" si="7"/>
        <v/>
      </c>
      <c r="O385" s="129" t="str">
        <f t="shared" si="8"/>
        <v/>
      </c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</row>
    <row r="386" ht="18.75" customHeight="1">
      <c r="A386" s="132"/>
      <c r="B386" s="133"/>
      <c r="C386" s="133"/>
      <c r="D386" s="121"/>
      <c r="E386" s="122" t="str">
        <f t="shared" si="2"/>
        <v/>
      </c>
      <c r="F386" s="134"/>
      <c r="G386" s="135"/>
      <c r="H386" s="125" t="str">
        <f t="shared" si="3"/>
        <v/>
      </c>
      <c r="I386" s="135"/>
      <c r="J386" s="125" t="str">
        <f t="shared" si="4"/>
        <v/>
      </c>
      <c r="K386" s="133"/>
      <c r="L386" s="103" t="str">
        <f t="shared" si="5"/>
        <v/>
      </c>
      <c r="M386" s="127" t="str">
        <f t="shared" si="6"/>
        <v/>
      </c>
      <c r="N386" s="128" t="str">
        <f t="shared" si="7"/>
        <v/>
      </c>
      <c r="O386" s="129" t="str">
        <f t="shared" si="8"/>
        <v/>
      </c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</row>
    <row r="387" ht="18.75" customHeight="1">
      <c r="A387" s="132"/>
      <c r="B387" s="133"/>
      <c r="C387" s="133"/>
      <c r="D387" s="121"/>
      <c r="E387" s="122" t="str">
        <f t="shared" si="2"/>
        <v/>
      </c>
      <c r="F387" s="134"/>
      <c r="G387" s="135"/>
      <c r="H387" s="125" t="str">
        <f t="shared" si="3"/>
        <v/>
      </c>
      <c r="I387" s="135"/>
      <c r="J387" s="125" t="str">
        <f t="shared" si="4"/>
        <v/>
      </c>
      <c r="K387" s="133"/>
      <c r="L387" s="103" t="str">
        <f t="shared" si="5"/>
        <v/>
      </c>
      <c r="M387" s="127" t="str">
        <f t="shared" si="6"/>
        <v/>
      </c>
      <c r="N387" s="128" t="str">
        <f t="shared" si="7"/>
        <v/>
      </c>
      <c r="O387" s="129" t="str">
        <f t="shared" si="8"/>
        <v/>
      </c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</row>
    <row r="388" ht="18.75" customHeight="1">
      <c r="A388" s="132"/>
      <c r="B388" s="133"/>
      <c r="C388" s="133"/>
      <c r="D388" s="121"/>
      <c r="E388" s="122" t="str">
        <f t="shared" si="2"/>
        <v/>
      </c>
      <c r="F388" s="134"/>
      <c r="G388" s="135"/>
      <c r="H388" s="125" t="str">
        <f t="shared" si="3"/>
        <v/>
      </c>
      <c r="I388" s="135"/>
      <c r="J388" s="125" t="str">
        <f t="shared" si="4"/>
        <v/>
      </c>
      <c r="K388" s="133"/>
      <c r="L388" s="103" t="str">
        <f t="shared" si="5"/>
        <v/>
      </c>
      <c r="M388" s="127" t="str">
        <f t="shared" si="6"/>
        <v/>
      </c>
      <c r="N388" s="128" t="str">
        <f t="shared" si="7"/>
        <v/>
      </c>
      <c r="O388" s="129" t="str">
        <f t="shared" si="8"/>
        <v/>
      </c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</row>
    <row r="389" ht="18.75" customHeight="1">
      <c r="A389" s="132"/>
      <c r="B389" s="133"/>
      <c r="C389" s="133"/>
      <c r="D389" s="121"/>
      <c r="E389" s="122" t="str">
        <f t="shared" si="2"/>
        <v/>
      </c>
      <c r="F389" s="134"/>
      <c r="G389" s="135"/>
      <c r="H389" s="125" t="str">
        <f t="shared" si="3"/>
        <v/>
      </c>
      <c r="I389" s="135"/>
      <c r="J389" s="125" t="str">
        <f t="shared" si="4"/>
        <v/>
      </c>
      <c r="K389" s="133"/>
      <c r="L389" s="103" t="str">
        <f t="shared" si="5"/>
        <v/>
      </c>
      <c r="M389" s="127" t="str">
        <f t="shared" si="6"/>
        <v/>
      </c>
      <c r="N389" s="128" t="str">
        <f t="shared" si="7"/>
        <v/>
      </c>
      <c r="O389" s="129" t="str">
        <f t="shared" si="8"/>
        <v/>
      </c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</row>
    <row r="390" ht="18.75" customHeight="1">
      <c r="A390" s="132"/>
      <c r="B390" s="133"/>
      <c r="C390" s="133"/>
      <c r="D390" s="121"/>
      <c r="E390" s="122" t="str">
        <f t="shared" si="2"/>
        <v/>
      </c>
      <c r="F390" s="134"/>
      <c r="G390" s="135"/>
      <c r="H390" s="125" t="str">
        <f t="shared" si="3"/>
        <v/>
      </c>
      <c r="I390" s="135"/>
      <c r="J390" s="125" t="str">
        <f t="shared" si="4"/>
        <v/>
      </c>
      <c r="K390" s="133"/>
      <c r="L390" s="103" t="str">
        <f t="shared" si="5"/>
        <v/>
      </c>
      <c r="M390" s="127" t="str">
        <f t="shared" si="6"/>
        <v/>
      </c>
      <c r="N390" s="128" t="str">
        <f t="shared" si="7"/>
        <v/>
      </c>
      <c r="O390" s="129" t="str">
        <f t="shared" si="8"/>
        <v/>
      </c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</row>
    <row r="391" ht="18.75" customHeight="1">
      <c r="A391" s="132"/>
      <c r="B391" s="133"/>
      <c r="C391" s="133"/>
      <c r="D391" s="121"/>
      <c r="E391" s="122" t="str">
        <f t="shared" si="2"/>
        <v/>
      </c>
      <c r="F391" s="134"/>
      <c r="G391" s="135"/>
      <c r="H391" s="125" t="str">
        <f t="shared" si="3"/>
        <v/>
      </c>
      <c r="I391" s="135"/>
      <c r="J391" s="125" t="str">
        <f t="shared" si="4"/>
        <v/>
      </c>
      <c r="K391" s="133"/>
      <c r="L391" s="103" t="str">
        <f t="shared" si="5"/>
        <v/>
      </c>
      <c r="M391" s="127" t="str">
        <f t="shared" si="6"/>
        <v/>
      </c>
      <c r="N391" s="128" t="str">
        <f t="shared" si="7"/>
        <v/>
      </c>
      <c r="O391" s="129" t="str">
        <f t="shared" si="8"/>
        <v/>
      </c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</row>
    <row r="392" ht="18.75" customHeight="1">
      <c r="A392" s="132"/>
      <c r="B392" s="133"/>
      <c r="C392" s="133"/>
      <c r="D392" s="121"/>
      <c r="E392" s="122" t="str">
        <f t="shared" si="2"/>
        <v/>
      </c>
      <c r="F392" s="134"/>
      <c r="G392" s="135"/>
      <c r="H392" s="125" t="str">
        <f t="shared" si="3"/>
        <v/>
      </c>
      <c r="I392" s="135"/>
      <c r="J392" s="125" t="str">
        <f t="shared" si="4"/>
        <v/>
      </c>
      <c r="K392" s="133"/>
      <c r="L392" s="103" t="str">
        <f t="shared" si="5"/>
        <v/>
      </c>
      <c r="M392" s="127" t="str">
        <f t="shared" si="6"/>
        <v/>
      </c>
      <c r="N392" s="128" t="str">
        <f t="shared" si="7"/>
        <v/>
      </c>
      <c r="O392" s="129" t="str">
        <f t="shared" si="8"/>
        <v/>
      </c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</row>
    <row r="393" ht="18.75" customHeight="1">
      <c r="A393" s="132"/>
      <c r="B393" s="133"/>
      <c r="C393" s="133"/>
      <c r="D393" s="121"/>
      <c r="E393" s="122" t="str">
        <f t="shared" si="2"/>
        <v/>
      </c>
      <c r="F393" s="134"/>
      <c r="G393" s="135"/>
      <c r="H393" s="125" t="str">
        <f t="shared" si="3"/>
        <v/>
      </c>
      <c r="I393" s="135"/>
      <c r="J393" s="125" t="str">
        <f t="shared" si="4"/>
        <v/>
      </c>
      <c r="K393" s="133"/>
      <c r="L393" s="103" t="str">
        <f t="shared" si="5"/>
        <v/>
      </c>
      <c r="M393" s="127" t="str">
        <f t="shared" si="6"/>
        <v/>
      </c>
      <c r="N393" s="128" t="str">
        <f t="shared" si="7"/>
        <v/>
      </c>
      <c r="O393" s="129" t="str">
        <f t="shared" si="8"/>
        <v/>
      </c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</row>
    <row r="394" ht="18.75" customHeight="1">
      <c r="A394" s="132"/>
      <c r="B394" s="133"/>
      <c r="C394" s="133"/>
      <c r="D394" s="121"/>
      <c r="E394" s="122" t="str">
        <f t="shared" si="2"/>
        <v/>
      </c>
      <c r="F394" s="134"/>
      <c r="G394" s="135"/>
      <c r="H394" s="125" t="str">
        <f t="shared" si="3"/>
        <v/>
      </c>
      <c r="I394" s="135"/>
      <c r="J394" s="125" t="str">
        <f t="shared" si="4"/>
        <v/>
      </c>
      <c r="K394" s="133"/>
      <c r="L394" s="103" t="str">
        <f t="shared" si="5"/>
        <v/>
      </c>
      <c r="M394" s="127" t="str">
        <f t="shared" si="6"/>
        <v/>
      </c>
      <c r="N394" s="128" t="str">
        <f t="shared" si="7"/>
        <v/>
      </c>
      <c r="O394" s="129" t="str">
        <f t="shared" si="8"/>
        <v/>
      </c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</row>
    <row r="395" ht="18.75" customHeight="1">
      <c r="A395" s="132"/>
      <c r="B395" s="133"/>
      <c r="C395" s="133"/>
      <c r="D395" s="121"/>
      <c r="E395" s="122" t="str">
        <f t="shared" si="2"/>
        <v/>
      </c>
      <c r="F395" s="134"/>
      <c r="G395" s="135"/>
      <c r="H395" s="125" t="str">
        <f t="shared" si="3"/>
        <v/>
      </c>
      <c r="I395" s="135"/>
      <c r="J395" s="125" t="str">
        <f t="shared" si="4"/>
        <v/>
      </c>
      <c r="K395" s="133"/>
      <c r="L395" s="103" t="str">
        <f t="shared" si="5"/>
        <v/>
      </c>
      <c r="M395" s="127" t="str">
        <f t="shared" si="6"/>
        <v/>
      </c>
      <c r="N395" s="128" t="str">
        <f t="shared" si="7"/>
        <v/>
      </c>
      <c r="O395" s="129" t="str">
        <f t="shared" si="8"/>
        <v/>
      </c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</row>
    <row r="396" ht="18.75" customHeight="1">
      <c r="A396" s="132"/>
      <c r="B396" s="133"/>
      <c r="C396" s="133"/>
      <c r="D396" s="121"/>
      <c r="E396" s="122" t="str">
        <f t="shared" si="2"/>
        <v/>
      </c>
      <c r="F396" s="134"/>
      <c r="G396" s="135"/>
      <c r="H396" s="125" t="str">
        <f t="shared" si="3"/>
        <v/>
      </c>
      <c r="I396" s="135"/>
      <c r="J396" s="125" t="str">
        <f t="shared" si="4"/>
        <v/>
      </c>
      <c r="K396" s="133"/>
      <c r="L396" s="103" t="str">
        <f t="shared" si="5"/>
        <v/>
      </c>
      <c r="M396" s="127" t="str">
        <f t="shared" si="6"/>
        <v/>
      </c>
      <c r="N396" s="128" t="str">
        <f t="shared" si="7"/>
        <v/>
      </c>
      <c r="O396" s="129" t="str">
        <f t="shared" si="8"/>
        <v/>
      </c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</row>
    <row r="397" ht="18.75" customHeight="1">
      <c r="A397" s="132"/>
      <c r="B397" s="133"/>
      <c r="C397" s="133"/>
      <c r="D397" s="121"/>
      <c r="E397" s="122" t="str">
        <f t="shared" si="2"/>
        <v/>
      </c>
      <c r="F397" s="134"/>
      <c r="G397" s="135"/>
      <c r="H397" s="125" t="str">
        <f t="shared" si="3"/>
        <v/>
      </c>
      <c r="I397" s="135"/>
      <c r="J397" s="125" t="str">
        <f t="shared" si="4"/>
        <v/>
      </c>
      <c r="K397" s="133"/>
      <c r="L397" s="103" t="str">
        <f t="shared" si="5"/>
        <v/>
      </c>
      <c r="M397" s="127" t="str">
        <f t="shared" si="6"/>
        <v/>
      </c>
      <c r="N397" s="128" t="str">
        <f t="shared" si="7"/>
        <v/>
      </c>
      <c r="O397" s="129" t="str">
        <f t="shared" si="8"/>
        <v/>
      </c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</row>
    <row r="398" ht="18.75" customHeight="1">
      <c r="A398" s="132"/>
      <c r="B398" s="133"/>
      <c r="C398" s="133"/>
      <c r="D398" s="121"/>
      <c r="E398" s="122" t="str">
        <f t="shared" si="2"/>
        <v/>
      </c>
      <c r="F398" s="134"/>
      <c r="G398" s="135"/>
      <c r="H398" s="125" t="str">
        <f t="shared" si="3"/>
        <v/>
      </c>
      <c r="I398" s="135"/>
      <c r="J398" s="125" t="str">
        <f t="shared" si="4"/>
        <v/>
      </c>
      <c r="K398" s="133"/>
      <c r="L398" s="103" t="str">
        <f t="shared" si="5"/>
        <v/>
      </c>
      <c r="M398" s="127" t="str">
        <f t="shared" si="6"/>
        <v/>
      </c>
      <c r="N398" s="128" t="str">
        <f t="shared" si="7"/>
        <v/>
      </c>
      <c r="O398" s="129" t="str">
        <f t="shared" si="8"/>
        <v/>
      </c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</row>
    <row r="399" ht="18.75" customHeight="1">
      <c r="A399" s="132"/>
      <c r="B399" s="133"/>
      <c r="C399" s="133"/>
      <c r="D399" s="121"/>
      <c r="E399" s="122" t="str">
        <f t="shared" si="2"/>
        <v/>
      </c>
      <c r="F399" s="134"/>
      <c r="G399" s="135"/>
      <c r="H399" s="125" t="str">
        <f t="shared" si="3"/>
        <v/>
      </c>
      <c r="I399" s="135"/>
      <c r="J399" s="125" t="str">
        <f t="shared" si="4"/>
        <v/>
      </c>
      <c r="K399" s="133"/>
      <c r="L399" s="103" t="str">
        <f t="shared" si="5"/>
        <v/>
      </c>
      <c r="M399" s="127" t="str">
        <f t="shared" si="6"/>
        <v/>
      </c>
      <c r="N399" s="128" t="str">
        <f t="shared" si="7"/>
        <v/>
      </c>
      <c r="O399" s="129" t="str">
        <f t="shared" si="8"/>
        <v/>
      </c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</row>
    <row r="400" ht="18.75" customHeight="1">
      <c r="A400" s="132"/>
      <c r="B400" s="133"/>
      <c r="C400" s="133"/>
      <c r="D400" s="121"/>
      <c r="E400" s="122" t="str">
        <f t="shared" si="2"/>
        <v/>
      </c>
      <c r="F400" s="134"/>
      <c r="G400" s="135"/>
      <c r="H400" s="125" t="str">
        <f t="shared" si="3"/>
        <v/>
      </c>
      <c r="I400" s="135"/>
      <c r="J400" s="125" t="str">
        <f t="shared" si="4"/>
        <v/>
      </c>
      <c r="K400" s="133"/>
      <c r="L400" s="103" t="str">
        <f t="shared" si="5"/>
        <v/>
      </c>
      <c r="M400" s="127" t="str">
        <f t="shared" si="6"/>
        <v/>
      </c>
      <c r="N400" s="128" t="str">
        <f t="shared" si="7"/>
        <v/>
      </c>
      <c r="O400" s="129" t="str">
        <f t="shared" si="8"/>
        <v/>
      </c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</row>
    <row r="401" ht="18.75" customHeight="1">
      <c r="A401" s="132"/>
      <c r="B401" s="133"/>
      <c r="C401" s="133"/>
      <c r="D401" s="121"/>
      <c r="E401" s="122" t="str">
        <f t="shared" si="2"/>
        <v/>
      </c>
      <c r="F401" s="134"/>
      <c r="G401" s="135"/>
      <c r="H401" s="125" t="str">
        <f t="shared" si="3"/>
        <v/>
      </c>
      <c r="I401" s="135"/>
      <c r="J401" s="125" t="str">
        <f t="shared" si="4"/>
        <v/>
      </c>
      <c r="K401" s="133"/>
      <c r="L401" s="103" t="str">
        <f t="shared" si="5"/>
        <v/>
      </c>
      <c r="M401" s="127" t="str">
        <f t="shared" si="6"/>
        <v/>
      </c>
      <c r="N401" s="128" t="str">
        <f t="shared" si="7"/>
        <v/>
      </c>
      <c r="O401" s="129" t="str">
        <f t="shared" si="8"/>
        <v/>
      </c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</row>
    <row r="402" ht="18.75" customHeight="1">
      <c r="A402" s="132"/>
      <c r="B402" s="133"/>
      <c r="C402" s="133"/>
      <c r="D402" s="121"/>
      <c r="E402" s="122" t="str">
        <f t="shared" si="2"/>
        <v/>
      </c>
      <c r="F402" s="134"/>
      <c r="G402" s="135"/>
      <c r="H402" s="125" t="str">
        <f t="shared" si="3"/>
        <v/>
      </c>
      <c r="I402" s="135"/>
      <c r="J402" s="125" t="str">
        <f t="shared" si="4"/>
        <v/>
      </c>
      <c r="K402" s="133"/>
      <c r="L402" s="103" t="str">
        <f t="shared" si="5"/>
        <v/>
      </c>
      <c r="M402" s="127" t="str">
        <f t="shared" si="6"/>
        <v/>
      </c>
      <c r="N402" s="128" t="str">
        <f t="shared" si="7"/>
        <v/>
      </c>
      <c r="O402" s="129" t="str">
        <f t="shared" si="8"/>
        <v/>
      </c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</row>
    <row r="403" ht="18.75" customHeight="1">
      <c r="A403" s="132"/>
      <c r="B403" s="133"/>
      <c r="C403" s="133"/>
      <c r="D403" s="121"/>
      <c r="E403" s="122" t="str">
        <f t="shared" si="2"/>
        <v/>
      </c>
      <c r="F403" s="134"/>
      <c r="G403" s="135"/>
      <c r="H403" s="125" t="str">
        <f t="shared" si="3"/>
        <v/>
      </c>
      <c r="I403" s="135"/>
      <c r="J403" s="125" t="str">
        <f t="shared" si="4"/>
        <v/>
      </c>
      <c r="K403" s="133"/>
      <c r="L403" s="103" t="str">
        <f t="shared" si="5"/>
        <v/>
      </c>
      <c r="M403" s="127" t="str">
        <f t="shared" si="6"/>
        <v/>
      </c>
      <c r="N403" s="128" t="str">
        <f t="shared" si="7"/>
        <v/>
      </c>
      <c r="O403" s="129" t="str">
        <f t="shared" si="8"/>
        <v/>
      </c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</row>
    <row r="404" ht="18.75" customHeight="1">
      <c r="A404" s="132"/>
      <c r="B404" s="133"/>
      <c r="C404" s="133"/>
      <c r="D404" s="121"/>
      <c r="E404" s="122" t="str">
        <f t="shared" si="2"/>
        <v/>
      </c>
      <c r="F404" s="134"/>
      <c r="G404" s="135"/>
      <c r="H404" s="125" t="str">
        <f t="shared" si="3"/>
        <v/>
      </c>
      <c r="I404" s="135"/>
      <c r="J404" s="125" t="str">
        <f t="shared" si="4"/>
        <v/>
      </c>
      <c r="K404" s="133"/>
      <c r="L404" s="103" t="str">
        <f t="shared" si="5"/>
        <v/>
      </c>
      <c r="M404" s="127" t="str">
        <f t="shared" si="6"/>
        <v/>
      </c>
      <c r="N404" s="128" t="str">
        <f t="shared" si="7"/>
        <v/>
      </c>
      <c r="O404" s="129" t="str">
        <f t="shared" si="8"/>
        <v/>
      </c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</row>
    <row r="405" ht="18.75" customHeight="1">
      <c r="A405" s="132"/>
      <c r="B405" s="133"/>
      <c r="C405" s="133"/>
      <c r="D405" s="121"/>
      <c r="E405" s="122" t="str">
        <f t="shared" si="2"/>
        <v/>
      </c>
      <c r="F405" s="134"/>
      <c r="G405" s="135"/>
      <c r="H405" s="125" t="str">
        <f t="shared" si="3"/>
        <v/>
      </c>
      <c r="I405" s="135"/>
      <c r="J405" s="125" t="str">
        <f t="shared" si="4"/>
        <v/>
      </c>
      <c r="K405" s="133"/>
      <c r="L405" s="103" t="str">
        <f t="shared" si="5"/>
        <v/>
      </c>
      <c r="M405" s="127" t="str">
        <f t="shared" si="6"/>
        <v/>
      </c>
      <c r="N405" s="128" t="str">
        <f t="shared" si="7"/>
        <v/>
      </c>
      <c r="O405" s="129" t="str">
        <f t="shared" si="8"/>
        <v/>
      </c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</row>
    <row r="406" ht="18.75" customHeight="1">
      <c r="A406" s="132"/>
      <c r="B406" s="133"/>
      <c r="C406" s="133"/>
      <c r="D406" s="121"/>
      <c r="E406" s="122" t="str">
        <f t="shared" si="2"/>
        <v/>
      </c>
      <c r="F406" s="134"/>
      <c r="G406" s="135"/>
      <c r="H406" s="125" t="str">
        <f t="shared" si="3"/>
        <v/>
      </c>
      <c r="I406" s="135"/>
      <c r="J406" s="125" t="str">
        <f t="shared" si="4"/>
        <v/>
      </c>
      <c r="K406" s="133"/>
      <c r="L406" s="103" t="str">
        <f t="shared" si="5"/>
        <v/>
      </c>
      <c r="M406" s="127" t="str">
        <f t="shared" si="6"/>
        <v/>
      </c>
      <c r="N406" s="128" t="str">
        <f t="shared" si="7"/>
        <v/>
      </c>
      <c r="O406" s="129" t="str">
        <f t="shared" si="8"/>
        <v/>
      </c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</row>
    <row r="407" ht="18.75" customHeight="1">
      <c r="A407" s="132"/>
      <c r="B407" s="133"/>
      <c r="C407" s="133"/>
      <c r="D407" s="121"/>
      <c r="E407" s="122" t="str">
        <f t="shared" si="2"/>
        <v/>
      </c>
      <c r="F407" s="134"/>
      <c r="G407" s="135"/>
      <c r="H407" s="125" t="str">
        <f t="shared" si="3"/>
        <v/>
      </c>
      <c r="I407" s="135"/>
      <c r="J407" s="125" t="str">
        <f t="shared" si="4"/>
        <v/>
      </c>
      <c r="K407" s="133"/>
      <c r="L407" s="103" t="str">
        <f t="shared" si="5"/>
        <v/>
      </c>
      <c r="M407" s="127" t="str">
        <f t="shared" si="6"/>
        <v/>
      </c>
      <c r="N407" s="128" t="str">
        <f t="shared" si="7"/>
        <v/>
      </c>
      <c r="O407" s="129" t="str">
        <f t="shared" si="8"/>
        <v/>
      </c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</row>
    <row r="408" ht="18.75" customHeight="1">
      <c r="A408" s="132"/>
      <c r="B408" s="133"/>
      <c r="C408" s="133"/>
      <c r="D408" s="121"/>
      <c r="E408" s="122" t="str">
        <f t="shared" si="2"/>
        <v/>
      </c>
      <c r="F408" s="134"/>
      <c r="G408" s="135"/>
      <c r="H408" s="125" t="str">
        <f t="shared" si="3"/>
        <v/>
      </c>
      <c r="I408" s="135"/>
      <c r="J408" s="125" t="str">
        <f t="shared" si="4"/>
        <v/>
      </c>
      <c r="K408" s="133"/>
      <c r="L408" s="103" t="str">
        <f t="shared" si="5"/>
        <v/>
      </c>
      <c r="M408" s="127" t="str">
        <f t="shared" si="6"/>
        <v/>
      </c>
      <c r="N408" s="128" t="str">
        <f t="shared" si="7"/>
        <v/>
      </c>
      <c r="O408" s="129" t="str">
        <f t="shared" si="8"/>
        <v/>
      </c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</row>
    <row r="409" ht="18.75" customHeight="1">
      <c r="A409" s="132"/>
      <c r="B409" s="133"/>
      <c r="C409" s="133"/>
      <c r="D409" s="121"/>
      <c r="E409" s="122" t="str">
        <f t="shared" si="2"/>
        <v/>
      </c>
      <c r="F409" s="134"/>
      <c r="G409" s="135"/>
      <c r="H409" s="125" t="str">
        <f t="shared" si="3"/>
        <v/>
      </c>
      <c r="I409" s="135"/>
      <c r="J409" s="125" t="str">
        <f t="shared" si="4"/>
        <v/>
      </c>
      <c r="K409" s="133"/>
      <c r="L409" s="103" t="str">
        <f t="shared" si="5"/>
        <v/>
      </c>
      <c r="M409" s="127" t="str">
        <f t="shared" si="6"/>
        <v/>
      </c>
      <c r="N409" s="128" t="str">
        <f t="shared" si="7"/>
        <v/>
      </c>
      <c r="O409" s="129" t="str">
        <f t="shared" si="8"/>
        <v/>
      </c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</row>
    <row r="410" ht="18.75" customHeight="1">
      <c r="A410" s="132"/>
      <c r="B410" s="133"/>
      <c r="C410" s="133"/>
      <c r="D410" s="121"/>
      <c r="E410" s="122" t="str">
        <f t="shared" si="2"/>
        <v/>
      </c>
      <c r="F410" s="134"/>
      <c r="G410" s="135"/>
      <c r="H410" s="125" t="str">
        <f t="shared" si="3"/>
        <v/>
      </c>
      <c r="I410" s="135"/>
      <c r="J410" s="125" t="str">
        <f t="shared" si="4"/>
        <v/>
      </c>
      <c r="K410" s="133"/>
      <c r="L410" s="103" t="str">
        <f t="shared" si="5"/>
        <v/>
      </c>
      <c r="M410" s="127" t="str">
        <f t="shared" si="6"/>
        <v/>
      </c>
      <c r="N410" s="128" t="str">
        <f t="shared" si="7"/>
        <v/>
      </c>
      <c r="O410" s="129" t="str">
        <f t="shared" si="8"/>
        <v/>
      </c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</row>
    <row r="411" ht="18.75" customHeight="1">
      <c r="A411" s="132"/>
      <c r="B411" s="133"/>
      <c r="C411" s="133"/>
      <c r="D411" s="121"/>
      <c r="E411" s="122" t="str">
        <f t="shared" si="2"/>
        <v/>
      </c>
      <c r="F411" s="134"/>
      <c r="G411" s="135"/>
      <c r="H411" s="125" t="str">
        <f t="shared" si="3"/>
        <v/>
      </c>
      <c r="I411" s="135"/>
      <c r="J411" s="125" t="str">
        <f t="shared" si="4"/>
        <v/>
      </c>
      <c r="K411" s="133"/>
      <c r="L411" s="103" t="str">
        <f t="shared" si="5"/>
        <v/>
      </c>
      <c r="M411" s="127" t="str">
        <f t="shared" si="6"/>
        <v/>
      </c>
      <c r="N411" s="128" t="str">
        <f t="shared" si="7"/>
        <v/>
      </c>
      <c r="O411" s="129" t="str">
        <f t="shared" si="8"/>
        <v/>
      </c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</row>
    <row r="412" ht="18.75" customHeight="1">
      <c r="A412" s="132"/>
      <c r="B412" s="133"/>
      <c r="C412" s="133"/>
      <c r="D412" s="121"/>
      <c r="E412" s="122" t="str">
        <f t="shared" si="2"/>
        <v/>
      </c>
      <c r="F412" s="134"/>
      <c r="G412" s="135"/>
      <c r="H412" s="125" t="str">
        <f t="shared" si="3"/>
        <v/>
      </c>
      <c r="I412" s="135"/>
      <c r="J412" s="125" t="str">
        <f t="shared" si="4"/>
        <v/>
      </c>
      <c r="K412" s="133"/>
      <c r="L412" s="103" t="str">
        <f t="shared" si="5"/>
        <v/>
      </c>
      <c r="M412" s="127" t="str">
        <f t="shared" si="6"/>
        <v/>
      </c>
      <c r="N412" s="128" t="str">
        <f t="shared" si="7"/>
        <v/>
      </c>
      <c r="O412" s="129" t="str">
        <f t="shared" si="8"/>
        <v/>
      </c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</row>
    <row r="413" ht="18.75" customHeight="1">
      <c r="A413" s="132"/>
      <c r="B413" s="133"/>
      <c r="C413" s="133"/>
      <c r="D413" s="121"/>
      <c r="E413" s="122" t="str">
        <f t="shared" si="2"/>
        <v/>
      </c>
      <c r="F413" s="134"/>
      <c r="G413" s="135"/>
      <c r="H413" s="125" t="str">
        <f t="shared" si="3"/>
        <v/>
      </c>
      <c r="I413" s="135"/>
      <c r="J413" s="125" t="str">
        <f t="shared" si="4"/>
        <v/>
      </c>
      <c r="K413" s="133"/>
      <c r="L413" s="103" t="str">
        <f t="shared" si="5"/>
        <v/>
      </c>
      <c r="M413" s="127" t="str">
        <f t="shared" si="6"/>
        <v/>
      </c>
      <c r="N413" s="128" t="str">
        <f t="shared" si="7"/>
        <v/>
      </c>
      <c r="O413" s="129" t="str">
        <f t="shared" si="8"/>
        <v/>
      </c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</row>
    <row r="414" ht="18.75" customHeight="1">
      <c r="A414" s="132"/>
      <c r="B414" s="133"/>
      <c r="C414" s="133"/>
      <c r="D414" s="121"/>
      <c r="E414" s="122" t="str">
        <f t="shared" si="2"/>
        <v/>
      </c>
      <c r="F414" s="134"/>
      <c r="G414" s="135"/>
      <c r="H414" s="125" t="str">
        <f t="shared" si="3"/>
        <v/>
      </c>
      <c r="I414" s="135"/>
      <c r="J414" s="125" t="str">
        <f t="shared" si="4"/>
        <v/>
      </c>
      <c r="K414" s="133"/>
      <c r="L414" s="103" t="str">
        <f t="shared" si="5"/>
        <v/>
      </c>
      <c r="M414" s="127" t="str">
        <f t="shared" si="6"/>
        <v/>
      </c>
      <c r="N414" s="128" t="str">
        <f t="shared" si="7"/>
        <v/>
      </c>
      <c r="O414" s="129" t="str">
        <f t="shared" si="8"/>
        <v/>
      </c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</row>
    <row r="415" ht="18.75" customHeight="1">
      <c r="A415" s="132"/>
      <c r="B415" s="133"/>
      <c r="C415" s="133"/>
      <c r="D415" s="121"/>
      <c r="E415" s="122" t="str">
        <f t="shared" si="2"/>
        <v/>
      </c>
      <c r="F415" s="134"/>
      <c r="G415" s="135"/>
      <c r="H415" s="125" t="str">
        <f t="shared" si="3"/>
        <v/>
      </c>
      <c r="I415" s="135"/>
      <c r="J415" s="125" t="str">
        <f t="shared" si="4"/>
        <v/>
      </c>
      <c r="K415" s="133"/>
      <c r="L415" s="103" t="str">
        <f t="shared" si="5"/>
        <v/>
      </c>
      <c r="M415" s="127" t="str">
        <f t="shared" si="6"/>
        <v/>
      </c>
      <c r="N415" s="128" t="str">
        <f t="shared" si="7"/>
        <v/>
      </c>
      <c r="O415" s="129" t="str">
        <f t="shared" si="8"/>
        <v/>
      </c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</row>
    <row r="416" ht="18.75" customHeight="1">
      <c r="A416" s="132"/>
      <c r="B416" s="133"/>
      <c r="C416" s="133"/>
      <c r="D416" s="121"/>
      <c r="E416" s="122" t="str">
        <f t="shared" si="2"/>
        <v/>
      </c>
      <c r="F416" s="134"/>
      <c r="G416" s="135"/>
      <c r="H416" s="125" t="str">
        <f t="shared" si="3"/>
        <v/>
      </c>
      <c r="I416" s="135"/>
      <c r="J416" s="125" t="str">
        <f t="shared" si="4"/>
        <v/>
      </c>
      <c r="K416" s="133"/>
      <c r="L416" s="103" t="str">
        <f t="shared" si="5"/>
        <v/>
      </c>
      <c r="M416" s="127" t="str">
        <f t="shared" si="6"/>
        <v/>
      </c>
      <c r="N416" s="128" t="str">
        <f t="shared" si="7"/>
        <v/>
      </c>
      <c r="O416" s="129" t="str">
        <f t="shared" si="8"/>
        <v/>
      </c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</row>
    <row r="417" ht="18.75" customHeight="1">
      <c r="A417" s="132"/>
      <c r="B417" s="133"/>
      <c r="C417" s="133"/>
      <c r="D417" s="121"/>
      <c r="E417" s="122" t="str">
        <f t="shared" si="2"/>
        <v/>
      </c>
      <c r="F417" s="134"/>
      <c r="G417" s="135"/>
      <c r="H417" s="125" t="str">
        <f t="shared" si="3"/>
        <v/>
      </c>
      <c r="I417" s="135"/>
      <c r="J417" s="125" t="str">
        <f t="shared" si="4"/>
        <v/>
      </c>
      <c r="K417" s="133"/>
      <c r="L417" s="103" t="str">
        <f t="shared" si="5"/>
        <v/>
      </c>
      <c r="M417" s="127" t="str">
        <f t="shared" si="6"/>
        <v/>
      </c>
      <c r="N417" s="128" t="str">
        <f t="shared" si="7"/>
        <v/>
      </c>
      <c r="O417" s="129" t="str">
        <f t="shared" si="8"/>
        <v/>
      </c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</row>
    <row r="418" ht="18.75" customHeight="1">
      <c r="A418" s="132"/>
      <c r="B418" s="133"/>
      <c r="C418" s="133"/>
      <c r="D418" s="121"/>
      <c r="E418" s="122" t="str">
        <f t="shared" si="2"/>
        <v/>
      </c>
      <c r="F418" s="134"/>
      <c r="G418" s="135"/>
      <c r="H418" s="125" t="str">
        <f t="shared" si="3"/>
        <v/>
      </c>
      <c r="I418" s="135"/>
      <c r="J418" s="125" t="str">
        <f t="shared" si="4"/>
        <v/>
      </c>
      <c r="K418" s="133"/>
      <c r="L418" s="103" t="str">
        <f t="shared" si="5"/>
        <v/>
      </c>
      <c r="M418" s="127" t="str">
        <f t="shared" si="6"/>
        <v/>
      </c>
      <c r="N418" s="128" t="str">
        <f t="shared" si="7"/>
        <v/>
      </c>
      <c r="O418" s="129" t="str">
        <f t="shared" si="8"/>
        <v/>
      </c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</row>
    <row r="419" ht="18.75" customHeight="1">
      <c r="A419" s="132"/>
      <c r="B419" s="133"/>
      <c r="C419" s="133"/>
      <c r="D419" s="121"/>
      <c r="E419" s="122" t="str">
        <f t="shared" si="2"/>
        <v/>
      </c>
      <c r="F419" s="134"/>
      <c r="G419" s="135"/>
      <c r="H419" s="125" t="str">
        <f t="shared" si="3"/>
        <v/>
      </c>
      <c r="I419" s="135"/>
      <c r="J419" s="125" t="str">
        <f t="shared" si="4"/>
        <v/>
      </c>
      <c r="K419" s="133"/>
      <c r="L419" s="103" t="str">
        <f t="shared" si="5"/>
        <v/>
      </c>
      <c r="M419" s="127" t="str">
        <f t="shared" si="6"/>
        <v/>
      </c>
      <c r="N419" s="128" t="str">
        <f t="shared" si="7"/>
        <v/>
      </c>
      <c r="O419" s="129" t="str">
        <f t="shared" si="8"/>
        <v/>
      </c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</row>
    <row r="420" ht="18.75" customHeight="1">
      <c r="A420" s="132"/>
      <c r="B420" s="133"/>
      <c r="C420" s="133"/>
      <c r="D420" s="121"/>
      <c r="E420" s="122" t="str">
        <f t="shared" si="2"/>
        <v/>
      </c>
      <c r="F420" s="134"/>
      <c r="G420" s="135"/>
      <c r="H420" s="125" t="str">
        <f t="shared" si="3"/>
        <v/>
      </c>
      <c r="I420" s="135"/>
      <c r="J420" s="125" t="str">
        <f t="shared" si="4"/>
        <v/>
      </c>
      <c r="K420" s="133"/>
      <c r="L420" s="103" t="str">
        <f t="shared" si="5"/>
        <v/>
      </c>
      <c r="M420" s="127" t="str">
        <f t="shared" si="6"/>
        <v/>
      </c>
      <c r="N420" s="128" t="str">
        <f t="shared" si="7"/>
        <v/>
      </c>
      <c r="O420" s="129" t="str">
        <f t="shared" si="8"/>
        <v/>
      </c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</row>
    <row r="421" ht="18.75" customHeight="1">
      <c r="A421" s="132"/>
      <c r="B421" s="133"/>
      <c r="C421" s="133"/>
      <c r="D421" s="121"/>
      <c r="E421" s="122" t="str">
        <f t="shared" si="2"/>
        <v/>
      </c>
      <c r="F421" s="134"/>
      <c r="G421" s="135"/>
      <c r="H421" s="125" t="str">
        <f t="shared" si="3"/>
        <v/>
      </c>
      <c r="I421" s="135"/>
      <c r="J421" s="125" t="str">
        <f t="shared" si="4"/>
        <v/>
      </c>
      <c r="K421" s="133"/>
      <c r="L421" s="103" t="str">
        <f t="shared" si="5"/>
        <v/>
      </c>
      <c r="M421" s="127" t="str">
        <f t="shared" si="6"/>
        <v/>
      </c>
      <c r="N421" s="128" t="str">
        <f t="shared" si="7"/>
        <v/>
      </c>
      <c r="O421" s="129" t="str">
        <f t="shared" si="8"/>
        <v/>
      </c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</row>
    <row r="422" ht="18.75" customHeight="1">
      <c r="A422" s="132"/>
      <c r="B422" s="133"/>
      <c r="C422" s="133"/>
      <c r="D422" s="121"/>
      <c r="E422" s="122" t="str">
        <f t="shared" si="2"/>
        <v/>
      </c>
      <c r="F422" s="134"/>
      <c r="G422" s="135"/>
      <c r="H422" s="125" t="str">
        <f t="shared" si="3"/>
        <v/>
      </c>
      <c r="I422" s="135"/>
      <c r="J422" s="125" t="str">
        <f t="shared" si="4"/>
        <v/>
      </c>
      <c r="K422" s="133"/>
      <c r="L422" s="103" t="str">
        <f t="shared" si="5"/>
        <v/>
      </c>
      <c r="M422" s="127" t="str">
        <f t="shared" si="6"/>
        <v/>
      </c>
      <c r="N422" s="128" t="str">
        <f t="shared" si="7"/>
        <v/>
      </c>
      <c r="O422" s="129" t="str">
        <f t="shared" si="8"/>
        <v/>
      </c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</row>
    <row r="423" ht="18.75" customHeight="1">
      <c r="A423" s="132"/>
      <c r="B423" s="133"/>
      <c r="C423" s="133"/>
      <c r="D423" s="121"/>
      <c r="E423" s="122" t="str">
        <f t="shared" si="2"/>
        <v/>
      </c>
      <c r="F423" s="134"/>
      <c r="G423" s="135"/>
      <c r="H423" s="125" t="str">
        <f t="shared" si="3"/>
        <v/>
      </c>
      <c r="I423" s="135"/>
      <c r="J423" s="125" t="str">
        <f t="shared" si="4"/>
        <v/>
      </c>
      <c r="K423" s="133"/>
      <c r="L423" s="103" t="str">
        <f t="shared" si="5"/>
        <v/>
      </c>
      <c r="M423" s="127" t="str">
        <f t="shared" si="6"/>
        <v/>
      </c>
      <c r="N423" s="128" t="str">
        <f t="shared" si="7"/>
        <v/>
      </c>
      <c r="O423" s="129" t="str">
        <f t="shared" si="8"/>
        <v/>
      </c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</row>
    <row r="424" ht="18.75" customHeight="1">
      <c r="A424" s="132"/>
      <c r="B424" s="133"/>
      <c r="C424" s="133"/>
      <c r="D424" s="121"/>
      <c r="E424" s="122" t="str">
        <f t="shared" si="2"/>
        <v/>
      </c>
      <c r="F424" s="134"/>
      <c r="G424" s="135"/>
      <c r="H424" s="125" t="str">
        <f t="shared" si="3"/>
        <v/>
      </c>
      <c r="I424" s="135"/>
      <c r="J424" s="125" t="str">
        <f t="shared" si="4"/>
        <v/>
      </c>
      <c r="K424" s="133"/>
      <c r="L424" s="103" t="str">
        <f t="shared" si="5"/>
        <v/>
      </c>
      <c r="M424" s="127" t="str">
        <f t="shared" si="6"/>
        <v/>
      </c>
      <c r="N424" s="128" t="str">
        <f t="shared" si="7"/>
        <v/>
      </c>
      <c r="O424" s="129" t="str">
        <f t="shared" si="8"/>
        <v/>
      </c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</row>
    <row r="425" ht="18.75" customHeight="1">
      <c r="A425" s="132"/>
      <c r="B425" s="133"/>
      <c r="C425" s="133"/>
      <c r="D425" s="121"/>
      <c r="E425" s="122" t="str">
        <f t="shared" si="2"/>
        <v/>
      </c>
      <c r="F425" s="134"/>
      <c r="G425" s="135"/>
      <c r="H425" s="125" t="str">
        <f t="shared" si="3"/>
        <v/>
      </c>
      <c r="I425" s="135"/>
      <c r="J425" s="125" t="str">
        <f t="shared" si="4"/>
        <v/>
      </c>
      <c r="K425" s="133"/>
      <c r="L425" s="103" t="str">
        <f t="shared" si="5"/>
        <v/>
      </c>
      <c r="M425" s="127" t="str">
        <f t="shared" si="6"/>
        <v/>
      </c>
      <c r="N425" s="128" t="str">
        <f t="shared" si="7"/>
        <v/>
      </c>
      <c r="O425" s="129" t="str">
        <f t="shared" si="8"/>
        <v/>
      </c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</row>
    <row r="426" ht="18.75" customHeight="1">
      <c r="A426" s="132"/>
      <c r="B426" s="133"/>
      <c r="C426" s="133"/>
      <c r="D426" s="121"/>
      <c r="E426" s="122" t="str">
        <f t="shared" si="2"/>
        <v/>
      </c>
      <c r="F426" s="134"/>
      <c r="G426" s="135"/>
      <c r="H426" s="125" t="str">
        <f t="shared" si="3"/>
        <v/>
      </c>
      <c r="I426" s="135"/>
      <c r="J426" s="125" t="str">
        <f t="shared" si="4"/>
        <v/>
      </c>
      <c r="K426" s="133"/>
      <c r="L426" s="103" t="str">
        <f t="shared" si="5"/>
        <v/>
      </c>
      <c r="M426" s="127" t="str">
        <f t="shared" si="6"/>
        <v/>
      </c>
      <c r="N426" s="128" t="str">
        <f t="shared" si="7"/>
        <v/>
      </c>
      <c r="O426" s="129" t="str">
        <f t="shared" si="8"/>
        <v/>
      </c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</row>
    <row r="427" ht="18.75" customHeight="1">
      <c r="A427" s="132"/>
      <c r="B427" s="133"/>
      <c r="C427" s="133"/>
      <c r="D427" s="121"/>
      <c r="E427" s="122" t="str">
        <f t="shared" si="2"/>
        <v/>
      </c>
      <c r="F427" s="134"/>
      <c r="G427" s="135"/>
      <c r="H427" s="125" t="str">
        <f t="shared" si="3"/>
        <v/>
      </c>
      <c r="I427" s="135"/>
      <c r="J427" s="125" t="str">
        <f t="shared" si="4"/>
        <v/>
      </c>
      <c r="K427" s="133"/>
      <c r="L427" s="103" t="str">
        <f t="shared" si="5"/>
        <v/>
      </c>
      <c r="M427" s="127" t="str">
        <f t="shared" si="6"/>
        <v/>
      </c>
      <c r="N427" s="128" t="str">
        <f t="shared" si="7"/>
        <v/>
      </c>
      <c r="O427" s="129" t="str">
        <f t="shared" si="8"/>
        <v/>
      </c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</row>
    <row r="428" ht="18.75" customHeight="1">
      <c r="A428" s="132"/>
      <c r="B428" s="133"/>
      <c r="C428" s="133"/>
      <c r="D428" s="121"/>
      <c r="E428" s="122" t="str">
        <f t="shared" si="2"/>
        <v/>
      </c>
      <c r="F428" s="134"/>
      <c r="G428" s="135"/>
      <c r="H428" s="125" t="str">
        <f t="shared" si="3"/>
        <v/>
      </c>
      <c r="I428" s="135"/>
      <c r="J428" s="125" t="str">
        <f t="shared" si="4"/>
        <v/>
      </c>
      <c r="K428" s="133"/>
      <c r="L428" s="103" t="str">
        <f t="shared" si="5"/>
        <v/>
      </c>
      <c r="M428" s="127" t="str">
        <f t="shared" si="6"/>
        <v/>
      </c>
      <c r="N428" s="128" t="str">
        <f t="shared" si="7"/>
        <v/>
      </c>
      <c r="O428" s="129" t="str">
        <f t="shared" si="8"/>
        <v/>
      </c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</row>
    <row r="429" ht="18.75" customHeight="1">
      <c r="A429" s="132"/>
      <c r="B429" s="133"/>
      <c r="C429" s="133"/>
      <c r="D429" s="121"/>
      <c r="E429" s="122" t="str">
        <f t="shared" si="2"/>
        <v/>
      </c>
      <c r="F429" s="134"/>
      <c r="G429" s="135"/>
      <c r="H429" s="125" t="str">
        <f t="shared" si="3"/>
        <v/>
      </c>
      <c r="I429" s="135"/>
      <c r="J429" s="125" t="str">
        <f t="shared" si="4"/>
        <v/>
      </c>
      <c r="K429" s="133"/>
      <c r="L429" s="103" t="str">
        <f t="shared" si="5"/>
        <v/>
      </c>
      <c r="M429" s="127" t="str">
        <f t="shared" si="6"/>
        <v/>
      </c>
      <c r="N429" s="128" t="str">
        <f t="shared" si="7"/>
        <v/>
      </c>
      <c r="O429" s="129" t="str">
        <f t="shared" si="8"/>
        <v/>
      </c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</row>
    <row r="430" ht="18.75" customHeight="1">
      <c r="A430" s="132"/>
      <c r="B430" s="133"/>
      <c r="C430" s="133"/>
      <c r="D430" s="121"/>
      <c r="E430" s="122" t="str">
        <f t="shared" si="2"/>
        <v/>
      </c>
      <c r="F430" s="134"/>
      <c r="G430" s="135"/>
      <c r="H430" s="125" t="str">
        <f t="shared" si="3"/>
        <v/>
      </c>
      <c r="I430" s="135"/>
      <c r="J430" s="125" t="str">
        <f t="shared" si="4"/>
        <v/>
      </c>
      <c r="K430" s="133"/>
      <c r="L430" s="103" t="str">
        <f t="shared" si="5"/>
        <v/>
      </c>
      <c r="M430" s="127" t="str">
        <f t="shared" si="6"/>
        <v/>
      </c>
      <c r="N430" s="128" t="str">
        <f t="shared" si="7"/>
        <v/>
      </c>
      <c r="O430" s="129" t="str">
        <f t="shared" si="8"/>
        <v/>
      </c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</row>
    <row r="431" ht="18.75" customHeight="1">
      <c r="A431" s="132"/>
      <c r="B431" s="133"/>
      <c r="C431" s="133"/>
      <c r="D431" s="121"/>
      <c r="E431" s="122" t="str">
        <f t="shared" si="2"/>
        <v/>
      </c>
      <c r="F431" s="134"/>
      <c r="G431" s="135"/>
      <c r="H431" s="125" t="str">
        <f t="shared" si="3"/>
        <v/>
      </c>
      <c r="I431" s="135"/>
      <c r="J431" s="125" t="str">
        <f t="shared" si="4"/>
        <v/>
      </c>
      <c r="K431" s="133"/>
      <c r="L431" s="103" t="str">
        <f t="shared" si="5"/>
        <v/>
      </c>
      <c r="M431" s="127" t="str">
        <f t="shared" si="6"/>
        <v/>
      </c>
      <c r="N431" s="128" t="str">
        <f t="shared" si="7"/>
        <v/>
      </c>
      <c r="O431" s="129" t="str">
        <f t="shared" si="8"/>
        <v/>
      </c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</row>
    <row r="432" ht="18.75" customHeight="1">
      <c r="A432" s="132"/>
      <c r="B432" s="133"/>
      <c r="C432" s="133"/>
      <c r="D432" s="121"/>
      <c r="E432" s="122" t="str">
        <f t="shared" si="2"/>
        <v/>
      </c>
      <c r="F432" s="134"/>
      <c r="G432" s="135"/>
      <c r="H432" s="125" t="str">
        <f t="shared" si="3"/>
        <v/>
      </c>
      <c r="I432" s="135"/>
      <c r="J432" s="125" t="str">
        <f t="shared" si="4"/>
        <v/>
      </c>
      <c r="K432" s="133"/>
      <c r="L432" s="103" t="str">
        <f t="shared" si="5"/>
        <v/>
      </c>
      <c r="M432" s="127" t="str">
        <f t="shared" si="6"/>
        <v/>
      </c>
      <c r="N432" s="128" t="str">
        <f t="shared" si="7"/>
        <v/>
      </c>
      <c r="O432" s="129" t="str">
        <f t="shared" si="8"/>
        <v/>
      </c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</row>
    <row r="433" ht="18.75" customHeight="1">
      <c r="A433" s="132"/>
      <c r="B433" s="133"/>
      <c r="C433" s="133"/>
      <c r="D433" s="121"/>
      <c r="E433" s="122" t="str">
        <f t="shared" si="2"/>
        <v/>
      </c>
      <c r="F433" s="134"/>
      <c r="G433" s="135"/>
      <c r="H433" s="125" t="str">
        <f t="shared" si="3"/>
        <v/>
      </c>
      <c r="I433" s="135"/>
      <c r="J433" s="125" t="str">
        <f t="shared" si="4"/>
        <v/>
      </c>
      <c r="K433" s="133"/>
      <c r="L433" s="103" t="str">
        <f t="shared" si="5"/>
        <v/>
      </c>
      <c r="M433" s="127" t="str">
        <f t="shared" si="6"/>
        <v/>
      </c>
      <c r="N433" s="128" t="str">
        <f t="shared" si="7"/>
        <v/>
      </c>
      <c r="O433" s="129" t="str">
        <f t="shared" si="8"/>
        <v/>
      </c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</row>
    <row r="434" ht="18.75" customHeight="1">
      <c r="A434" s="132"/>
      <c r="B434" s="133"/>
      <c r="C434" s="133"/>
      <c r="D434" s="121"/>
      <c r="E434" s="122" t="str">
        <f t="shared" si="2"/>
        <v/>
      </c>
      <c r="F434" s="134"/>
      <c r="G434" s="135"/>
      <c r="H434" s="125" t="str">
        <f t="shared" si="3"/>
        <v/>
      </c>
      <c r="I434" s="135"/>
      <c r="J434" s="125" t="str">
        <f t="shared" si="4"/>
        <v/>
      </c>
      <c r="K434" s="133"/>
      <c r="L434" s="103" t="str">
        <f t="shared" si="5"/>
        <v/>
      </c>
      <c r="M434" s="127" t="str">
        <f t="shared" si="6"/>
        <v/>
      </c>
      <c r="N434" s="128" t="str">
        <f t="shared" si="7"/>
        <v/>
      </c>
      <c r="O434" s="129" t="str">
        <f t="shared" si="8"/>
        <v/>
      </c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</row>
    <row r="435" ht="18.75" customHeight="1">
      <c r="A435" s="132"/>
      <c r="B435" s="133"/>
      <c r="C435" s="133"/>
      <c r="D435" s="121"/>
      <c r="E435" s="122" t="str">
        <f t="shared" si="2"/>
        <v/>
      </c>
      <c r="F435" s="134"/>
      <c r="G435" s="135"/>
      <c r="H435" s="125" t="str">
        <f t="shared" si="3"/>
        <v/>
      </c>
      <c r="I435" s="135"/>
      <c r="J435" s="125" t="str">
        <f t="shared" si="4"/>
        <v/>
      </c>
      <c r="K435" s="133"/>
      <c r="L435" s="103" t="str">
        <f t="shared" si="5"/>
        <v/>
      </c>
      <c r="M435" s="127" t="str">
        <f t="shared" si="6"/>
        <v/>
      </c>
      <c r="N435" s="128" t="str">
        <f t="shared" si="7"/>
        <v/>
      </c>
      <c r="O435" s="129" t="str">
        <f t="shared" si="8"/>
        <v/>
      </c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</row>
    <row r="436" ht="18.75" customHeight="1">
      <c r="A436" s="132"/>
      <c r="B436" s="133"/>
      <c r="C436" s="133"/>
      <c r="D436" s="121"/>
      <c r="E436" s="122" t="str">
        <f t="shared" si="2"/>
        <v/>
      </c>
      <c r="F436" s="134"/>
      <c r="G436" s="135"/>
      <c r="H436" s="125" t="str">
        <f t="shared" si="3"/>
        <v/>
      </c>
      <c r="I436" s="135"/>
      <c r="J436" s="125" t="str">
        <f t="shared" si="4"/>
        <v/>
      </c>
      <c r="K436" s="133"/>
      <c r="L436" s="103" t="str">
        <f t="shared" si="5"/>
        <v/>
      </c>
      <c r="M436" s="127" t="str">
        <f t="shared" si="6"/>
        <v/>
      </c>
      <c r="N436" s="128" t="str">
        <f t="shared" si="7"/>
        <v/>
      </c>
      <c r="O436" s="129" t="str">
        <f t="shared" si="8"/>
        <v/>
      </c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</row>
    <row r="437" ht="18.75" customHeight="1">
      <c r="A437" s="132"/>
      <c r="B437" s="133"/>
      <c r="C437" s="133"/>
      <c r="D437" s="121"/>
      <c r="E437" s="122" t="str">
        <f t="shared" si="2"/>
        <v/>
      </c>
      <c r="F437" s="134"/>
      <c r="G437" s="135"/>
      <c r="H437" s="125" t="str">
        <f t="shared" si="3"/>
        <v/>
      </c>
      <c r="I437" s="135"/>
      <c r="J437" s="125" t="str">
        <f t="shared" si="4"/>
        <v/>
      </c>
      <c r="K437" s="133"/>
      <c r="L437" s="103" t="str">
        <f t="shared" si="5"/>
        <v/>
      </c>
      <c r="M437" s="127" t="str">
        <f t="shared" si="6"/>
        <v/>
      </c>
      <c r="N437" s="128" t="str">
        <f t="shared" si="7"/>
        <v/>
      </c>
      <c r="O437" s="129" t="str">
        <f t="shared" si="8"/>
        <v/>
      </c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</row>
    <row r="438" ht="18.75" customHeight="1">
      <c r="A438" s="132"/>
      <c r="B438" s="133"/>
      <c r="C438" s="133"/>
      <c r="D438" s="121"/>
      <c r="E438" s="122" t="str">
        <f t="shared" si="2"/>
        <v/>
      </c>
      <c r="F438" s="134"/>
      <c r="G438" s="135"/>
      <c r="H438" s="125" t="str">
        <f t="shared" si="3"/>
        <v/>
      </c>
      <c r="I438" s="135"/>
      <c r="J438" s="125" t="str">
        <f t="shared" si="4"/>
        <v/>
      </c>
      <c r="K438" s="133"/>
      <c r="L438" s="103" t="str">
        <f t="shared" si="5"/>
        <v/>
      </c>
      <c r="M438" s="127" t="str">
        <f t="shared" si="6"/>
        <v/>
      </c>
      <c r="N438" s="128" t="str">
        <f t="shared" si="7"/>
        <v/>
      </c>
      <c r="O438" s="129" t="str">
        <f t="shared" si="8"/>
        <v/>
      </c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</row>
    <row r="439" ht="18.75" customHeight="1">
      <c r="A439" s="132"/>
      <c r="B439" s="133"/>
      <c r="C439" s="133"/>
      <c r="D439" s="121"/>
      <c r="E439" s="122" t="str">
        <f t="shared" si="2"/>
        <v/>
      </c>
      <c r="F439" s="134"/>
      <c r="G439" s="135"/>
      <c r="H439" s="125" t="str">
        <f t="shared" si="3"/>
        <v/>
      </c>
      <c r="I439" s="135"/>
      <c r="J439" s="125" t="str">
        <f t="shared" si="4"/>
        <v/>
      </c>
      <c r="K439" s="133"/>
      <c r="L439" s="103" t="str">
        <f t="shared" si="5"/>
        <v/>
      </c>
      <c r="M439" s="127" t="str">
        <f t="shared" si="6"/>
        <v/>
      </c>
      <c r="N439" s="128" t="str">
        <f t="shared" si="7"/>
        <v/>
      </c>
      <c r="O439" s="129" t="str">
        <f t="shared" si="8"/>
        <v/>
      </c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</row>
    <row r="440" ht="18.75" customHeight="1">
      <c r="A440" s="132"/>
      <c r="B440" s="133"/>
      <c r="C440" s="133"/>
      <c r="D440" s="121"/>
      <c r="E440" s="122" t="str">
        <f t="shared" si="2"/>
        <v/>
      </c>
      <c r="F440" s="134"/>
      <c r="G440" s="135"/>
      <c r="H440" s="125" t="str">
        <f t="shared" si="3"/>
        <v/>
      </c>
      <c r="I440" s="135"/>
      <c r="J440" s="125" t="str">
        <f t="shared" si="4"/>
        <v/>
      </c>
      <c r="K440" s="133"/>
      <c r="L440" s="103" t="str">
        <f t="shared" si="5"/>
        <v/>
      </c>
      <c r="M440" s="127" t="str">
        <f t="shared" si="6"/>
        <v/>
      </c>
      <c r="N440" s="128" t="str">
        <f t="shared" si="7"/>
        <v/>
      </c>
      <c r="O440" s="129" t="str">
        <f t="shared" si="8"/>
        <v/>
      </c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</row>
    <row r="441" ht="18.75" customHeight="1">
      <c r="A441" s="132"/>
      <c r="B441" s="133"/>
      <c r="C441" s="133"/>
      <c r="D441" s="121"/>
      <c r="E441" s="122" t="str">
        <f t="shared" si="2"/>
        <v/>
      </c>
      <c r="F441" s="134"/>
      <c r="G441" s="135"/>
      <c r="H441" s="125" t="str">
        <f t="shared" si="3"/>
        <v/>
      </c>
      <c r="I441" s="135"/>
      <c r="J441" s="125" t="str">
        <f t="shared" si="4"/>
        <v/>
      </c>
      <c r="K441" s="133"/>
      <c r="L441" s="103" t="str">
        <f t="shared" si="5"/>
        <v/>
      </c>
      <c r="M441" s="127" t="str">
        <f t="shared" si="6"/>
        <v/>
      </c>
      <c r="N441" s="128" t="str">
        <f t="shared" si="7"/>
        <v/>
      </c>
      <c r="O441" s="129" t="str">
        <f t="shared" si="8"/>
        <v/>
      </c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</row>
    <row r="442" ht="18.75" customHeight="1">
      <c r="A442" s="132"/>
      <c r="B442" s="133"/>
      <c r="C442" s="133"/>
      <c r="D442" s="121"/>
      <c r="E442" s="122" t="str">
        <f t="shared" si="2"/>
        <v/>
      </c>
      <c r="F442" s="134"/>
      <c r="G442" s="135"/>
      <c r="H442" s="125" t="str">
        <f t="shared" si="3"/>
        <v/>
      </c>
      <c r="I442" s="135"/>
      <c r="J442" s="125" t="str">
        <f t="shared" si="4"/>
        <v/>
      </c>
      <c r="K442" s="133"/>
      <c r="L442" s="103" t="str">
        <f t="shared" si="5"/>
        <v/>
      </c>
      <c r="M442" s="127" t="str">
        <f t="shared" si="6"/>
        <v/>
      </c>
      <c r="N442" s="128" t="str">
        <f t="shared" si="7"/>
        <v/>
      </c>
      <c r="O442" s="129" t="str">
        <f t="shared" si="8"/>
        <v/>
      </c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</row>
    <row r="443" ht="18.75" customHeight="1">
      <c r="A443" s="132"/>
      <c r="B443" s="133"/>
      <c r="C443" s="133"/>
      <c r="D443" s="121"/>
      <c r="E443" s="122" t="str">
        <f t="shared" si="2"/>
        <v/>
      </c>
      <c r="F443" s="134"/>
      <c r="G443" s="135"/>
      <c r="H443" s="125" t="str">
        <f t="shared" si="3"/>
        <v/>
      </c>
      <c r="I443" s="135"/>
      <c r="J443" s="125" t="str">
        <f t="shared" si="4"/>
        <v/>
      </c>
      <c r="K443" s="133"/>
      <c r="L443" s="103" t="str">
        <f t="shared" si="5"/>
        <v/>
      </c>
      <c r="M443" s="127" t="str">
        <f t="shared" si="6"/>
        <v/>
      </c>
      <c r="N443" s="128" t="str">
        <f t="shared" si="7"/>
        <v/>
      </c>
      <c r="O443" s="129" t="str">
        <f t="shared" si="8"/>
        <v/>
      </c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</row>
    <row r="444" ht="18.75" customHeight="1">
      <c r="A444" s="132"/>
      <c r="B444" s="133"/>
      <c r="C444" s="133"/>
      <c r="D444" s="121"/>
      <c r="E444" s="122" t="str">
        <f t="shared" si="2"/>
        <v/>
      </c>
      <c r="F444" s="134"/>
      <c r="G444" s="135"/>
      <c r="H444" s="125" t="str">
        <f t="shared" si="3"/>
        <v/>
      </c>
      <c r="I444" s="135"/>
      <c r="J444" s="125" t="str">
        <f t="shared" si="4"/>
        <v/>
      </c>
      <c r="K444" s="133"/>
      <c r="L444" s="103" t="str">
        <f t="shared" si="5"/>
        <v/>
      </c>
      <c r="M444" s="127" t="str">
        <f t="shared" si="6"/>
        <v/>
      </c>
      <c r="N444" s="128" t="str">
        <f t="shared" si="7"/>
        <v/>
      </c>
      <c r="O444" s="129" t="str">
        <f t="shared" si="8"/>
        <v/>
      </c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</row>
    <row r="445" ht="18.75" customHeight="1">
      <c r="A445" s="132"/>
      <c r="B445" s="133"/>
      <c r="C445" s="133"/>
      <c r="D445" s="121"/>
      <c r="E445" s="122" t="str">
        <f t="shared" si="2"/>
        <v/>
      </c>
      <c r="F445" s="134"/>
      <c r="G445" s="135"/>
      <c r="H445" s="125" t="str">
        <f t="shared" si="3"/>
        <v/>
      </c>
      <c r="I445" s="135"/>
      <c r="J445" s="125" t="str">
        <f t="shared" si="4"/>
        <v/>
      </c>
      <c r="K445" s="133"/>
      <c r="L445" s="103" t="str">
        <f t="shared" si="5"/>
        <v/>
      </c>
      <c r="M445" s="127" t="str">
        <f t="shared" si="6"/>
        <v/>
      </c>
      <c r="N445" s="128" t="str">
        <f t="shared" si="7"/>
        <v/>
      </c>
      <c r="O445" s="129" t="str">
        <f t="shared" si="8"/>
        <v/>
      </c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</row>
    <row r="446" ht="18.75" customHeight="1">
      <c r="A446" s="132"/>
      <c r="B446" s="133"/>
      <c r="C446" s="133"/>
      <c r="D446" s="121"/>
      <c r="E446" s="122" t="str">
        <f t="shared" si="2"/>
        <v/>
      </c>
      <c r="F446" s="134"/>
      <c r="G446" s="135"/>
      <c r="H446" s="125" t="str">
        <f t="shared" si="3"/>
        <v/>
      </c>
      <c r="I446" s="135"/>
      <c r="J446" s="125" t="str">
        <f t="shared" si="4"/>
        <v/>
      </c>
      <c r="K446" s="133"/>
      <c r="L446" s="103" t="str">
        <f t="shared" si="5"/>
        <v/>
      </c>
      <c r="M446" s="127" t="str">
        <f t="shared" si="6"/>
        <v/>
      </c>
      <c r="N446" s="128" t="str">
        <f t="shared" si="7"/>
        <v/>
      </c>
      <c r="O446" s="129" t="str">
        <f t="shared" si="8"/>
        <v/>
      </c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</row>
    <row r="447" ht="18.75" customHeight="1">
      <c r="A447" s="132"/>
      <c r="B447" s="133"/>
      <c r="C447" s="133"/>
      <c r="D447" s="121"/>
      <c r="E447" s="122" t="str">
        <f t="shared" si="2"/>
        <v/>
      </c>
      <c r="F447" s="134"/>
      <c r="G447" s="135"/>
      <c r="H447" s="125" t="str">
        <f t="shared" si="3"/>
        <v/>
      </c>
      <c r="I447" s="135"/>
      <c r="J447" s="125" t="str">
        <f t="shared" si="4"/>
        <v/>
      </c>
      <c r="K447" s="133"/>
      <c r="L447" s="103" t="str">
        <f t="shared" si="5"/>
        <v/>
      </c>
      <c r="M447" s="127" t="str">
        <f t="shared" si="6"/>
        <v/>
      </c>
      <c r="N447" s="128" t="str">
        <f t="shared" si="7"/>
        <v/>
      </c>
      <c r="O447" s="129" t="str">
        <f t="shared" si="8"/>
        <v/>
      </c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</row>
    <row r="448" ht="18.75" customHeight="1">
      <c r="A448" s="132"/>
      <c r="B448" s="133"/>
      <c r="C448" s="133"/>
      <c r="D448" s="121"/>
      <c r="E448" s="122" t="str">
        <f t="shared" si="2"/>
        <v/>
      </c>
      <c r="F448" s="134"/>
      <c r="G448" s="135"/>
      <c r="H448" s="125" t="str">
        <f t="shared" si="3"/>
        <v/>
      </c>
      <c r="I448" s="135"/>
      <c r="J448" s="125" t="str">
        <f t="shared" si="4"/>
        <v/>
      </c>
      <c r="K448" s="133"/>
      <c r="L448" s="103" t="str">
        <f t="shared" si="5"/>
        <v/>
      </c>
      <c r="M448" s="127" t="str">
        <f t="shared" si="6"/>
        <v/>
      </c>
      <c r="N448" s="128" t="str">
        <f t="shared" si="7"/>
        <v/>
      </c>
      <c r="O448" s="129" t="str">
        <f t="shared" si="8"/>
        <v/>
      </c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</row>
    <row r="449" ht="18.75" customHeight="1">
      <c r="A449" s="132"/>
      <c r="B449" s="133"/>
      <c r="C449" s="133"/>
      <c r="D449" s="121"/>
      <c r="E449" s="122" t="str">
        <f t="shared" si="2"/>
        <v/>
      </c>
      <c r="F449" s="134"/>
      <c r="G449" s="135"/>
      <c r="H449" s="125" t="str">
        <f t="shared" si="3"/>
        <v/>
      </c>
      <c r="I449" s="135"/>
      <c r="J449" s="125" t="str">
        <f t="shared" si="4"/>
        <v/>
      </c>
      <c r="K449" s="133"/>
      <c r="L449" s="103" t="str">
        <f t="shared" si="5"/>
        <v/>
      </c>
      <c r="M449" s="127" t="str">
        <f t="shared" si="6"/>
        <v/>
      </c>
      <c r="N449" s="128" t="str">
        <f t="shared" si="7"/>
        <v/>
      </c>
      <c r="O449" s="129" t="str">
        <f t="shared" si="8"/>
        <v/>
      </c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</row>
    <row r="450" ht="18.75" customHeight="1">
      <c r="A450" s="132"/>
      <c r="B450" s="133"/>
      <c r="C450" s="133"/>
      <c r="D450" s="121"/>
      <c r="E450" s="122" t="str">
        <f t="shared" si="2"/>
        <v/>
      </c>
      <c r="F450" s="134"/>
      <c r="G450" s="135"/>
      <c r="H450" s="125" t="str">
        <f t="shared" si="3"/>
        <v/>
      </c>
      <c r="I450" s="135"/>
      <c r="J450" s="125" t="str">
        <f t="shared" si="4"/>
        <v/>
      </c>
      <c r="K450" s="133"/>
      <c r="L450" s="103" t="str">
        <f t="shared" si="5"/>
        <v/>
      </c>
      <c r="M450" s="127" t="str">
        <f t="shared" si="6"/>
        <v/>
      </c>
      <c r="N450" s="128" t="str">
        <f t="shared" si="7"/>
        <v/>
      </c>
      <c r="O450" s="129" t="str">
        <f t="shared" si="8"/>
        <v/>
      </c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</row>
    <row r="451" ht="18.75" customHeight="1">
      <c r="A451" s="132"/>
      <c r="B451" s="133"/>
      <c r="C451" s="133"/>
      <c r="D451" s="121"/>
      <c r="E451" s="122" t="str">
        <f t="shared" si="2"/>
        <v/>
      </c>
      <c r="F451" s="134"/>
      <c r="G451" s="135"/>
      <c r="H451" s="125" t="str">
        <f t="shared" si="3"/>
        <v/>
      </c>
      <c r="I451" s="135"/>
      <c r="J451" s="125" t="str">
        <f t="shared" si="4"/>
        <v/>
      </c>
      <c r="K451" s="133"/>
      <c r="L451" s="103" t="str">
        <f t="shared" si="5"/>
        <v/>
      </c>
      <c r="M451" s="127" t="str">
        <f t="shared" si="6"/>
        <v/>
      </c>
      <c r="N451" s="128" t="str">
        <f t="shared" si="7"/>
        <v/>
      </c>
      <c r="O451" s="129" t="str">
        <f t="shared" si="8"/>
        <v/>
      </c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</row>
    <row r="452" ht="18.75" customHeight="1">
      <c r="A452" s="132"/>
      <c r="B452" s="133"/>
      <c r="C452" s="133"/>
      <c r="D452" s="121"/>
      <c r="E452" s="122" t="str">
        <f t="shared" si="2"/>
        <v/>
      </c>
      <c r="F452" s="134"/>
      <c r="G452" s="135"/>
      <c r="H452" s="125" t="str">
        <f t="shared" si="3"/>
        <v/>
      </c>
      <c r="I452" s="135"/>
      <c r="J452" s="125" t="str">
        <f t="shared" si="4"/>
        <v/>
      </c>
      <c r="K452" s="133"/>
      <c r="L452" s="103" t="str">
        <f t="shared" si="5"/>
        <v/>
      </c>
      <c r="M452" s="127" t="str">
        <f t="shared" si="6"/>
        <v/>
      </c>
      <c r="N452" s="128" t="str">
        <f t="shared" si="7"/>
        <v/>
      </c>
      <c r="O452" s="129" t="str">
        <f t="shared" si="8"/>
        <v/>
      </c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</row>
    <row r="453" ht="18.75" customHeight="1">
      <c r="A453" s="132"/>
      <c r="B453" s="133"/>
      <c r="C453" s="133"/>
      <c r="D453" s="121"/>
      <c r="E453" s="122" t="str">
        <f t="shared" si="2"/>
        <v/>
      </c>
      <c r="F453" s="134"/>
      <c r="G453" s="135"/>
      <c r="H453" s="125" t="str">
        <f t="shared" si="3"/>
        <v/>
      </c>
      <c r="I453" s="135"/>
      <c r="J453" s="125" t="str">
        <f t="shared" si="4"/>
        <v/>
      </c>
      <c r="K453" s="133"/>
      <c r="L453" s="103" t="str">
        <f t="shared" si="5"/>
        <v/>
      </c>
      <c r="M453" s="127" t="str">
        <f t="shared" si="6"/>
        <v/>
      </c>
      <c r="N453" s="128" t="str">
        <f t="shared" si="7"/>
        <v/>
      </c>
      <c r="O453" s="129" t="str">
        <f t="shared" si="8"/>
        <v/>
      </c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</row>
    <row r="454" ht="18.75" customHeight="1">
      <c r="A454" s="132"/>
      <c r="B454" s="133"/>
      <c r="C454" s="133"/>
      <c r="D454" s="121"/>
      <c r="E454" s="122" t="str">
        <f t="shared" si="2"/>
        <v/>
      </c>
      <c r="F454" s="134"/>
      <c r="G454" s="135"/>
      <c r="H454" s="125" t="str">
        <f t="shared" si="3"/>
        <v/>
      </c>
      <c r="I454" s="135"/>
      <c r="J454" s="125" t="str">
        <f t="shared" si="4"/>
        <v/>
      </c>
      <c r="K454" s="133"/>
      <c r="L454" s="103" t="str">
        <f t="shared" si="5"/>
        <v/>
      </c>
      <c r="M454" s="127" t="str">
        <f t="shared" si="6"/>
        <v/>
      </c>
      <c r="N454" s="128" t="str">
        <f t="shared" si="7"/>
        <v/>
      </c>
      <c r="O454" s="129" t="str">
        <f t="shared" si="8"/>
        <v/>
      </c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</row>
    <row r="455" ht="18.75" customHeight="1">
      <c r="A455" s="132"/>
      <c r="B455" s="133"/>
      <c r="C455" s="133"/>
      <c r="D455" s="121"/>
      <c r="E455" s="122" t="str">
        <f t="shared" si="2"/>
        <v/>
      </c>
      <c r="F455" s="134"/>
      <c r="G455" s="135"/>
      <c r="H455" s="125" t="str">
        <f t="shared" si="3"/>
        <v/>
      </c>
      <c r="I455" s="135"/>
      <c r="J455" s="125" t="str">
        <f t="shared" si="4"/>
        <v/>
      </c>
      <c r="K455" s="133"/>
      <c r="L455" s="103" t="str">
        <f t="shared" si="5"/>
        <v/>
      </c>
      <c r="M455" s="127" t="str">
        <f t="shared" si="6"/>
        <v/>
      </c>
      <c r="N455" s="128" t="str">
        <f t="shared" si="7"/>
        <v/>
      </c>
      <c r="O455" s="129" t="str">
        <f t="shared" si="8"/>
        <v/>
      </c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</row>
    <row r="456" ht="18.75" customHeight="1">
      <c r="A456" s="132"/>
      <c r="B456" s="133"/>
      <c r="C456" s="133"/>
      <c r="D456" s="121"/>
      <c r="E456" s="122" t="str">
        <f t="shared" si="2"/>
        <v/>
      </c>
      <c r="F456" s="134"/>
      <c r="G456" s="135"/>
      <c r="H456" s="125" t="str">
        <f t="shared" si="3"/>
        <v/>
      </c>
      <c r="I456" s="135"/>
      <c r="J456" s="125" t="str">
        <f t="shared" si="4"/>
        <v/>
      </c>
      <c r="K456" s="133"/>
      <c r="L456" s="103" t="str">
        <f t="shared" si="5"/>
        <v/>
      </c>
      <c r="M456" s="127" t="str">
        <f t="shared" si="6"/>
        <v/>
      </c>
      <c r="N456" s="128" t="str">
        <f t="shared" si="7"/>
        <v/>
      </c>
      <c r="O456" s="129" t="str">
        <f t="shared" si="8"/>
        <v/>
      </c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</row>
    <row r="457" ht="18.75" customHeight="1">
      <c r="A457" s="132"/>
      <c r="B457" s="133"/>
      <c r="C457" s="133"/>
      <c r="D457" s="121"/>
      <c r="E457" s="122" t="str">
        <f t="shared" si="2"/>
        <v/>
      </c>
      <c r="F457" s="134"/>
      <c r="G457" s="135"/>
      <c r="H457" s="125" t="str">
        <f t="shared" si="3"/>
        <v/>
      </c>
      <c r="I457" s="135"/>
      <c r="J457" s="125" t="str">
        <f t="shared" si="4"/>
        <v/>
      </c>
      <c r="K457" s="133"/>
      <c r="L457" s="103" t="str">
        <f t="shared" si="5"/>
        <v/>
      </c>
      <c r="M457" s="127" t="str">
        <f t="shared" si="6"/>
        <v/>
      </c>
      <c r="N457" s="128" t="str">
        <f t="shared" si="7"/>
        <v/>
      </c>
      <c r="O457" s="129" t="str">
        <f t="shared" si="8"/>
        <v/>
      </c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</row>
    <row r="458" ht="18.75" customHeight="1">
      <c r="A458" s="132"/>
      <c r="B458" s="133"/>
      <c r="C458" s="133"/>
      <c r="D458" s="121"/>
      <c r="E458" s="122" t="str">
        <f t="shared" si="2"/>
        <v/>
      </c>
      <c r="F458" s="134"/>
      <c r="G458" s="135"/>
      <c r="H458" s="125" t="str">
        <f t="shared" si="3"/>
        <v/>
      </c>
      <c r="I458" s="135"/>
      <c r="J458" s="125" t="str">
        <f t="shared" si="4"/>
        <v/>
      </c>
      <c r="K458" s="133"/>
      <c r="L458" s="103" t="str">
        <f t="shared" si="5"/>
        <v/>
      </c>
      <c r="M458" s="127" t="str">
        <f t="shared" si="6"/>
        <v/>
      </c>
      <c r="N458" s="128" t="str">
        <f t="shared" si="7"/>
        <v/>
      </c>
      <c r="O458" s="129" t="str">
        <f t="shared" si="8"/>
        <v/>
      </c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</row>
    <row r="459" ht="18.75" customHeight="1">
      <c r="A459" s="132"/>
      <c r="B459" s="133"/>
      <c r="C459" s="133"/>
      <c r="D459" s="121"/>
      <c r="E459" s="122" t="str">
        <f t="shared" si="2"/>
        <v/>
      </c>
      <c r="F459" s="134"/>
      <c r="G459" s="135"/>
      <c r="H459" s="125" t="str">
        <f t="shared" si="3"/>
        <v/>
      </c>
      <c r="I459" s="135"/>
      <c r="J459" s="125" t="str">
        <f t="shared" si="4"/>
        <v/>
      </c>
      <c r="K459" s="133"/>
      <c r="L459" s="103" t="str">
        <f t="shared" si="5"/>
        <v/>
      </c>
      <c r="M459" s="127" t="str">
        <f t="shared" si="6"/>
        <v/>
      </c>
      <c r="N459" s="128" t="str">
        <f t="shared" si="7"/>
        <v/>
      </c>
      <c r="O459" s="129" t="str">
        <f t="shared" si="8"/>
        <v/>
      </c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</row>
    <row r="460" ht="18.75" customHeight="1">
      <c r="A460" s="132"/>
      <c r="B460" s="133"/>
      <c r="C460" s="133"/>
      <c r="D460" s="121"/>
      <c r="E460" s="122" t="str">
        <f t="shared" si="2"/>
        <v/>
      </c>
      <c r="F460" s="134"/>
      <c r="G460" s="135"/>
      <c r="H460" s="125" t="str">
        <f t="shared" si="3"/>
        <v/>
      </c>
      <c r="I460" s="135"/>
      <c r="J460" s="125" t="str">
        <f t="shared" si="4"/>
        <v/>
      </c>
      <c r="K460" s="133"/>
      <c r="L460" s="103" t="str">
        <f t="shared" si="5"/>
        <v/>
      </c>
      <c r="M460" s="127" t="str">
        <f t="shared" si="6"/>
        <v/>
      </c>
      <c r="N460" s="128" t="str">
        <f t="shared" si="7"/>
        <v/>
      </c>
      <c r="O460" s="129" t="str">
        <f t="shared" si="8"/>
        <v/>
      </c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</row>
    <row r="461" ht="18.75" customHeight="1">
      <c r="A461" s="132"/>
      <c r="B461" s="133"/>
      <c r="C461" s="133"/>
      <c r="D461" s="121"/>
      <c r="E461" s="122" t="str">
        <f t="shared" si="2"/>
        <v/>
      </c>
      <c r="F461" s="134"/>
      <c r="G461" s="135"/>
      <c r="H461" s="125" t="str">
        <f t="shared" si="3"/>
        <v/>
      </c>
      <c r="I461" s="135"/>
      <c r="J461" s="125" t="str">
        <f t="shared" si="4"/>
        <v/>
      </c>
      <c r="K461" s="133"/>
      <c r="L461" s="103" t="str">
        <f t="shared" si="5"/>
        <v/>
      </c>
      <c r="M461" s="127" t="str">
        <f t="shared" si="6"/>
        <v/>
      </c>
      <c r="N461" s="128" t="str">
        <f t="shared" si="7"/>
        <v/>
      </c>
      <c r="O461" s="129" t="str">
        <f t="shared" si="8"/>
        <v/>
      </c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</row>
    <row r="462" ht="18.75" customHeight="1">
      <c r="A462" s="132"/>
      <c r="B462" s="133"/>
      <c r="C462" s="133"/>
      <c r="D462" s="121"/>
      <c r="E462" s="122" t="str">
        <f t="shared" si="2"/>
        <v/>
      </c>
      <c r="F462" s="134"/>
      <c r="G462" s="135"/>
      <c r="H462" s="125" t="str">
        <f t="shared" si="3"/>
        <v/>
      </c>
      <c r="I462" s="135"/>
      <c r="J462" s="125" t="str">
        <f t="shared" si="4"/>
        <v/>
      </c>
      <c r="K462" s="133"/>
      <c r="L462" s="103" t="str">
        <f t="shared" si="5"/>
        <v/>
      </c>
      <c r="M462" s="127" t="str">
        <f t="shared" si="6"/>
        <v/>
      </c>
      <c r="N462" s="128" t="str">
        <f t="shared" si="7"/>
        <v/>
      </c>
      <c r="O462" s="129" t="str">
        <f t="shared" si="8"/>
        <v/>
      </c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</row>
    <row r="463" ht="18.75" customHeight="1">
      <c r="A463" s="132"/>
      <c r="B463" s="133"/>
      <c r="C463" s="133"/>
      <c r="D463" s="121"/>
      <c r="E463" s="122" t="str">
        <f t="shared" si="2"/>
        <v/>
      </c>
      <c r="F463" s="134"/>
      <c r="G463" s="135"/>
      <c r="H463" s="125" t="str">
        <f t="shared" si="3"/>
        <v/>
      </c>
      <c r="I463" s="135"/>
      <c r="J463" s="125" t="str">
        <f t="shared" si="4"/>
        <v/>
      </c>
      <c r="K463" s="133"/>
      <c r="L463" s="103" t="str">
        <f t="shared" si="5"/>
        <v/>
      </c>
      <c r="M463" s="127" t="str">
        <f t="shared" si="6"/>
        <v/>
      </c>
      <c r="N463" s="128" t="str">
        <f t="shared" si="7"/>
        <v/>
      </c>
      <c r="O463" s="129" t="str">
        <f t="shared" si="8"/>
        <v/>
      </c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</row>
    <row r="464" ht="18.75" customHeight="1">
      <c r="A464" s="132"/>
      <c r="B464" s="133"/>
      <c r="C464" s="133"/>
      <c r="D464" s="121"/>
      <c r="E464" s="122" t="str">
        <f t="shared" si="2"/>
        <v/>
      </c>
      <c r="F464" s="134"/>
      <c r="G464" s="135"/>
      <c r="H464" s="125" t="str">
        <f t="shared" si="3"/>
        <v/>
      </c>
      <c r="I464" s="135"/>
      <c r="J464" s="125" t="str">
        <f t="shared" si="4"/>
        <v/>
      </c>
      <c r="K464" s="133"/>
      <c r="L464" s="103" t="str">
        <f t="shared" si="5"/>
        <v/>
      </c>
      <c r="M464" s="127" t="str">
        <f t="shared" si="6"/>
        <v/>
      </c>
      <c r="N464" s="128" t="str">
        <f t="shared" si="7"/>
        <v/>
      </c>
      <c r="O464" s="129" t="str">
        <f t="shared" si="8"/>
        <v/>
      </c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</row>
    <row r="465" ht="18.75" customHeight="1">
      <c r="A465" s="132"/>
      <c r="B465" s="133"/>
      <c r="C465" s="133"/>
      <c r="D465" s="121"/>
      <c r="E465" s="122" t="str">
        <f t="shared" si="2"/>
        <v/>
      </c>
      <c r="F465" s="134"/>
      <c r="G465" s="135"/>
      <c r="H465" s="125" t="str">
        <f t="shared" si="3"/>
        <v/>
      </c>
      <c r="I465" s="135"/>
      <c r="J465" s="125" t="str">
        <f t="shared" si="4"/>
        <v/>
      </c>
      <c r="K465" s="133"/>
      <c r="L465" s="103" t="str">
        <f t="shared" si="5"/>
        <v/>
      </c>
      <c r="M465" s="127" t="str">
        <f t="shared" si="6"/>
        <v/>
      </c>
      <c r="N465" s="128" t="str">
        <f t="shared" si="7"/>
        <v/>
      </c>
      <c r="O465" s="129" t="str">
        <f t="shared" si="8"/>
        <v/>
      </c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</row>
    <row r="466" ht="18.75" customHeight="1">
      <c r="A466" s="132"/>
      <c r="B466" s="133"/>
      <c r="C466" s="133"/>
      <c r="D466" s="121"/>
      <c r="E466" s="122" t="str">
        <f t="shared" si="2"/>
        <v/>
      </c>
      <c r="F466" s="134"/>
      <c r="G466" s="135"/>
      <c r="H466" s="125" t="str">
        <f t="shared" si="3"/>
        <v/>
      </c>
      <c r="I466" s="135"/>
      <c r="J466" s="125" t="str">
        <f t="shared" si="4"/>
        <v/>
      </c>
      <c r="K466" s="133"/>
      <c r="L466" s="103" t="str">
        <f t="shared" si="5"/>
        <v/>
      </c>
      <c r="M466" s="127" t="str">
        <f t="shared" si="6"/>
        <v/>
      </c>
      <c r="N466" s="128" t="str">
        <f t="shared" si="7"/>
        <v/>
      </c>
      <c r="O466" s="129" t="str">
        <f t="shared" si="8"/>
        <v/>
      </c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</row>
    <row r="467" ht="18.75" customHeight="1">
      <c r="A467" s="132"/>
      <c r="B467" s="133"/>
      <c r="C467" s="133"/>
      <c r="D467" s="121"/>
      <c r="E467" s="122" t="str">
        <f t="shared" si="2"/>
        <v/>
      </c>
      <c r="F467" s="134"/>
      <c r="G467" s="135"/>
      <c r="H467" s="125" t="str">
        <f t="shared" si="3"/>
        <v/>
      </c>
      <c r="I467" s="135"/>
      <c r="J467" s="125" t="str">
        <f t="shared" si="4"/>
        <v/>
      </c>
      <c r="K467" s="133"/>
      <c r="L467" s="103" t="str">
        <f t="shared" si="5"/>
        <v/>
      </c>
      <c r="M467" s="127" t="str">
        <f t="shared" si="6"/>
        <v/>
      </c>
      <c r="N467" s="128" t="str">
        <f t="shared" si="7"/>
        <v/>
      </c>
      <c r="O467" s="129" t="str">
        <f t="shared" si="8"/>
        <v/>
      </c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</row>
    <row r="468" ht="18.75" customHeight="1">
      <c r="A468" s="132"/>
      <c r="B468" s="133"/>
      <c r="C468" s="133"/>
      <c r="D468" s="121"/>
      <c r="E468" s="122" t="str">
        <f t="shared" si="2"/>
        <v/>
      </c>
      <c r="F468" s="134"/>
      <c r="G468" s="135"/>
      <c r="H468" s="125" t="str">
        <f t="shared" si="3"/>
        <v/>
      </c>
      <c r="I468" s="135"/>
      <c r="J468" s="125" t="str">
        <f t="shared" si="4"/>
        <v/>
      </c>
      <c r="K468" s="133"/>
      <c r="L468" s="103" t="str">
        <f t="shared" si="5"/>
        <v/>
      </c>
      <c r="M468" s="127" t="str">
        <f t="shared" si="6"/>
        <v/>
      </c>
      <c r="N468" s="128" t="str">
        <f t="shared" si="7"/>
        <v/>
      </c>
      <c r="O468" s="129" t="str">
        <f t="shared" si="8"/>
        <v/>
      </c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</row>
    <row r="469" ht="18.75" customHeight="1">
      <c r="A469" s="132"/>
      <c r="B469" s="133"/>
      <c r="C469" s="133"/>
      <c r="D469" s="121"/>
      <c r="E469" s="122" t="str">
        <f t="shared" si="2"/>
        <v/>
      </c>
      <c r="F469" s="134"/>
      <c r="G469" s="135"/>
      <c r="H469" s="125" t="str">
        <f t="shared" si="3"/>
        <v/>
      </c>
      <c r="I469" s="135"/>
      <c r="J469" s="125" t="str">
        <f t="shared" si="4"/>
        <v/>
      </c>
      <c r="K469" s="133"/>
      <c r="L469" s="103" t="str">
        <f t="shared" si="5"/>
        <v/>
      </c>
      <c r="M469" s="127" t="str">
        <f t="shared" si="6"/>
        <v/>
      </c>
      <c r="N469" s="128" t="str">
        <f t="shared" si="7"/>
        <v/>
      </c>
      <c r="O469" s="129" t="str">
        <f t="shared" si="8"/>
        <v/>
      </c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</row>
    <row r="470" ht="18.75" customHeight="1">
      <c r="A470" s="132"/>
      <c r="B470" s="133"/>
      <c r="C470" s="133"/>
      <c r="D470" s="121"/>
      <c r="E470" s="122" t="str">
        <f t="shared" si="2"/>
        <v/>
      </c>
      <c r="F470" s="134"/>
      <c r="G470" s="135"/>
      <c r="H470" s="125" t="str">
        <f t="shared" si="3"/>
        <v/>
      </c>
      <c r="I470" s="135"/>
      <c r="J470" s="125" t="str">
        <f t="shared" si="4"/>
        <v/>
      </c>
      <c r="K470" s="133"/>
      <c r="L470" s="103" t="str">
        <f t="shared" si="5"/>
        <v/>
      </c>
      <c r="M470" s="127" t="str">
        <f t="shared" si="6"/>
        <v/>
      </c>
      <c r="N470" s="128" t="str">
        <f t="shared" si="7"/>
        <v/>
      </c>
      <c r="O470" s="129" t="str">
        <f t="shared" si="8"/>
        <v/>
      </c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</row>
    <row r="471" ht="18.75" customHeight="1">
      <c r="A471" s="132"/>
      <c r="B471" s="133"/>
      <c r="C471" s="133"/>
      <c r="D471" s="121"/>
      <c r="E471" s="122" t="str">
        <f t="shared" si="2"/>
        <v/>
      </c>
      <c r="F471" s="134"/>
      <c r="G471" s="135"/>
      <c r="H471" s="125" t="str">
        <f t="shared" si="3"/>
        <v/>
      </c>
      <c r="I471" s="135"/>
      <c r="J471" s="125" t="str">
        <f t="shared" si="4"/>
        <v/>
      </c>
      <c r="K471" s="133"/>
      <c r="L471" s="103" t="str">
        <f t="shared" si="5"/>
        <v/>
      </c>
      <c r="M471" s="127" t="str">
        <f t="shared" si="6"/>
        <v/>
      </c>
      <c r="N471" s="128" t="str">
        <f t="shared" si="7"/>
        <v/>
      </c>
      <c r="O471" s="129" t="str">
        <f t="shared" si="8"/>
        <v/>
      </c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</row>
    <row r="472" ht="18.75" customHeight="1">
      <c r="A472" s="132"/>
      <c r="B472" s="133"/>
      <c r="C472" s="133"/>
      <c r="D472" s="121"/>
      <c r="E472" s="122" t="str">
        <f t="shared" si="2"/>
        <v/>
      </c>
      <c r="F472" s="134"/>
      <c r="G472" s="135"/>
      <c r="H472" s="125" t="str">
        <f t="shared" si="3"/>
        <v/>
      </c>
      <c r="I472" s="135"/>
      <c r="J472" s="125" t="str">
        <f t="shared" si="4"/>
        <v/>
      </c>
      <c r="K472" s="133"/>
      <c r="L472" s="103" t="str">
        <f t="shared" si="5"/>
        <v/>
      </c>
      <c r="M472" s="127" t="str">
        <f t="shared" si="6"/>
        <v/>
      </c>
      <c r="N472" s="128" t="str">
        <f t="shared" si="7"/>
        <v/>
      </c>
      <c r="O472" s="129" t="str">
        <f t="shared" si="8"/>
        <v/>
      </c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</row>
    <row r="473" ht="18.75" customHeight="1">
      <c r="A473" s="132"/>
      <c r="B473" s="133"/>
      <c r="C473" s="133"/>
      <c r="D473" s="121"/>
      <c r="E473" s="122" t="str">
        <f t="shared" si="2"/>
        <v/>
      </c>
      <c r="F473" s="134"/>
      <c r="G473" s="135"/>
      <c r="H473" s="125" t="str">
        <f t="shared" si="3"/>
        <v/>
      </c>
      <c r="I473" s="135"/>
      <c r="J473" s="125" t="str">
        <f t="shared" si="4"/>
        <v/>
      </c>
      <c r="K473" s="133"/>
      <c r="L473" s="103" t="str">
        <f t="shared" si="5"/>
        <v/>
      </c>
      <c r="M473" s="127" t="str">
        <f t="shared" si="6"/>
        <v/>
      </c>
      <c r="N473" s="128" t="str">
        <f t="shared" si="7"/>
        <v/>
      </c>
      <c r="O473" s="129" t="str">
        <f t="shared" si="8"/>
        <v/>
      </c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</row>
    <row r="474" ht="18.75" customHeight="1">
      <c r="A474" s="132"/>
      <c r="B474" s="133"/>
      <c r="C474" s="133"/>
      <c r="D474" s="121"/>
      <c r="E474" s="122" t="str">
        <f t="shared" si="2"/>
        <v/>
      </c>
      <c r="F474" s="134"/>
      <c r="G474" s="135"/>
      <c r="H474" s="125" t="str">
        <f t="shared" si="3"/>
        <v/>
      </c>
      <c r="I474" s="135"/>
      <c r="J474" s="125" t="str">
        <f t="shared" si="4"/>
        <v/>
      </c>
      <c r="K474" s="133"/>
      <c r="L474" s="103" t="str">
        <f t="shared" si="5"/>
        <v/>
      </c>
      <c r="M474" s="127" t="str">
        <f t="shared" si="6"/>
        <v/>
      </c>
      <c r="N474" s="128" t="str">
        <f t="shared" si="7"/>
        <v/>
      </c>
      <c r="O474" s="129" t="str">
        <f t="shared" si="8"/>
        <v/>
      </c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</row>
    <row r="475" ht="18.75" customHeight="1">
      <c r="A475" s="132"/>
      <c r="B475" s="133"/>
      <c r="C475" s="133"/>
      <c r="D475" s="121"/>
      <c r="E475" s="122" t="str">
        <f t="shared" si="2"/>
        <v/>
      </c>
      <c r="F475" s="134"/>
      <c r="G475" s="135"/>
      <c r="H475" s="125" t="str">
        <f t="shared" si="3"/>
        <v/>
      </c>
      <c r="I475" s="135"/>
      <c r="J475" s="125" t="str">
        <f t="shared" si="4"/>
        <v/>
      </c>
      <c r="K475" s="133"/>
      <c r="L475" s="103" t="str">
        <f t="shared" si="5"/>
        <v/>
      </c>
      <c r="M475" s="127" t="str">
        <f t="shared" si="6"/>
        <v/>
      </c>
      <c r="N475" s="128" t="str">
        <f t="shared" si="7"/>
        <v/>
      </c>
      <c r="O475" s="129" t="str">
        <f t="shared" si="8"/>
        <v/>
      </c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</row>
    <row r="476" ht="18.75" customHeight="1">
      <c r="A476" s="132"/>
      <c r="B476" s="133"/>
      <c r="C476" s="133"/>
      <c r="D476" s="121"/>
      <c r="E476" s="122" t="str">
        <f t="shared" si="2"/>
        <v/>
      </c>
      <c r="F476" s="134"/>
      <c r="G476" s="135"/>
      <c r="H476" s="125" t="str">
        <f t="shared" si="3"/>
        <v/>
      </c>
      <c r="I476" s="135"/>
      <c r="J476" s="125" t="str">
        <f t="shared" si="4"/>
        <v/>
      </c>
      <c r="K476" s="133"/>
      <c r="L476" s="103" t="str">
        <f t="shared" si="5"/>
        <v/>
      </c>
      <c r="M476" s="127" t="str">
        <f t="shared" si="6"/>
        <v/>
      </c>
      <c r="N476" s="128" t="str">
        <f t="shared" si="7"/>
        <v/>
      </c>
      <c r="O476" s="129" t="str">
        <f t="shared" si="8"/>
        <v/>
      </c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</row>
    <row r="477" ht="18.75" customHeight="1">
      <c r="A477" s="132"/>
      <c r="B477" s="133"/>
      <c r="C477" s="133"/>
      <c r="D477" s="121"/>
      <c r="E477" s="122" t="str">
        <f t="shared" si="2"/>
        <v/>
      </c>
      <c r="F477" s="134"/>
      <c r="G477" s="135"/>
      <c r="H477" s="125" t="str">
        <f t="shared" si="3"/>
        <v/>
      </c>
      <c r="I477" s="135"/>
      <c r="J477" s="125" t="str">
        <f t="shared" si="4"/>
        <v/>
      </c>
      <c r="K477" s="133"/>
      <c r="L477" s="103" t="str">
        <f t="shared" si="5"/>
        <v/>
      </c>
      <c r="M477" s="127" t="str">
        <f t="shared" si="6"/>
        <v/>
      </c>
      <c r="N477" s="128" t="str">
        <f t="shared" si="7"/>
        <v/>
      </c>
      <c r="O477" s="129" t="str">
        <f t="shared" si="8"/>
        <v/>
      </c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</row>
    <row r="478" ht="18.75" customHeight="1">
      <c r="A478" s="132"/>
      <c r="B478" s="133"/>
      <c r="C478" s="133"/>
      <c r="D478" s="121"/>
      <c r="E478" s="122" t="str">
        <f t="shared" si="2"/>
        <v/>
      </c>
      <c r="F478" s="134"/>
      <c r="G478" s="135"/>
      <c r="H478" s="125" t="str">
        <f t="shared" si="3"/>
        <v/>
      </c>
      <c r="I478" s="135"/>
      <c r="J478" s="125" t="str">
        <f t="shared" si="4"/>
        <v/>
      </c>
      <c r="K478" s="133"/>
      <c r="L478" s="103" t="str">
        <f t="shared" si="5"/>
        <v/>
      </c>
      <c r="M478" s="127" t="str">
        <f t="shared" si="6"/>
        <v/>
      </c>
      <c r="N478" s="128" t="str">
        <f t="shared" si="7"/>
        <v/>
      </c>
      <c r="O478" s="129" t="str">
        <f t="shared" si="8"/>
        <v/>
      </c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</row>
    <row r="479" ht="18.75" customHeight="1">
      <c r="A479" s="132"/>
      <c r="B479" s="133"/>
      <c r="C479" s="133"/>
      <c r="D479" s="121"/>
      <c r="E479" s="122" t="str">
        <f t="shared" si="2"/>
        <v/>
      </c>
      <c r="F479" s="134"/>
      <c r="G479" s="135"/>
      <c r="H479" s="125" t="str">
        <f t="shared" si="3"/>
        <v/>
      </c>
      <c r="I479" s="135"/>
      <c r="J479" s="125" t="str">
        <f t="shared" si="4"/>
        <v/>
      </c>
      <c r="K479" s="133"/>
      <c r="L479" s="103" t="str">
        <f t="shared" si="5"/>
        <v/>
      </c>
      <c r="M479" s="127" t="str">
        <f t="shared" si="6"/>
        <v/>
      </c>
      <c r="N479" s="128" t="str">
        <f t="shared" si="7"/>
        <v/>
      </c>
      <c r="O479" s="129" t="str">
        <f t="shared" si="8"/>
        <v/>
      </c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</row>
    <row r="480" ht="18.75" customHeight="1">
      <c r="A480" s="132"/>
      <c r="B480" s="133"/>
      <c r="C480" s="133"/>
      <c r="D480" s="121"/>
      <c r="E480" s="122" t="str">
        <f t="shared" si="2"/>
        <v/>
      </c>
      <c r="F480" s="134"/>
      <c r="G480" s="135"/>
      <c r="H480" s="125" t="str">
        <f t="shared" si="3"/>
        <v/>
      </c>
      <c r="I480" s="135"/>
      <c r="J480" s="125" t="str">
        <f t="shared" si="4"/>
        <v/>
      </c>
      <c r="K480" s="133"/>
      <c r="L480" s="103" t="str">
        <f t="shared" si="5"/>
        <v/>
      </c>
      <c r="M480" s="127" t="str">
        <f t="shared" si="6"/>
        <v/>
      </c>
      <c r="N480" s="128" t="str">
        <f t="shared" si="7"/>
        <v/>
      </c>
      <c r="O480" s="129" t="str">
        <f t="shared" si="8"/>
        <v/>
      </c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</row>
    <row r="481" ht="18.75" customHeight="1">
      <c r="A481" s="132"/>
      <c r="B481" s="133"/>
      <c r="C481" s="133"/>
      <c r="D481" s="121"/>
      <c r="E481" s="122" t="str">
        <f t="shared" si="2"/>
        <v/>
      </c>
      <c r="F481" s="134"/>
      <c r="G481" s="135"/>
      <c r="H481" s="125" t="str">
        <f t="shared" si="3"/>
        <v/>
      </c>
      <c r="I481" s="135"/>
      <c r="J481" s="125" t="str">
        <f t="shared" si="4"/>
        <v/>
      </c>
      <c r="K481" s="133"/>
      <c r="L481" s="103" t="str">
        <f t="shared" si="5"/>
        <v/>
      </c>
      <c r="M481" s="127" t="str">
        <f t="shared" si="6"/>
        <v/>
      </c>
      <c r="N481" s="128" t="str">
        <f t="shared" si="7"/>
        <v/>
      </c>
      <c r="O481" s="129" t="str">
        <f t="shared" si="8"/>
        <v/>
      </c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</row>
    <row r="482" ht="18.75" customHeight="1">
      <c r="A482" s="132"/>
      <c r="B482" s="133"/>
      <c r="C482" s="133"/>
      <c r="D482" s="121"/>
      <c r="E482" s="122" t="str">
        <f t="shared" si="2"/>
        <v/>
      </c>
      <c r="F482" s="134"/>
      <c r="G482" s="135"/>
      <c r="H482" s="125" t="str">
        <f t="shared" si="3"/>
        <v/>
      </c>
      <c r="I482" s="135"/>
      <c r="J482" s="125" t="str">
        <f t="shared" si="4"/>
        <v/>
      </c>
      <c r="K482" s="133"/>
      <c r="L482" s="103" t="str">
        <f t="shared" si="5"/>
        <v/>
      </c>
      <c r="M482" s="127" t="str">
        <f t="shared" si="6"/>
        <v/>
      </c>
      <c r="N482" s="128" t="str">
        <f t="shared" si="7"/>
        <v/>
      </c>
      <c r="O482" s="129" t="str">
        <f t="shared" si="8"/>
        <v/>
      </c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</row>
    <row r="483" ht="18.75" customHeight="1">
      <c r="A483" s="132"/>
      <c r="B483" s="133"/>
      <c r="C483" s="133"/>
      <c r="D483" s="121"/>
      <c r="E483" s="122" t="str">
        <f t="shared" si="2"/>
        <v/>
      </c>
      <c r="F483" s="134"/>
      <c r="G483" s="135"/>
      <c r="H483" s="125" t="str">
        <f t="shared" si="3"/>
        <v/>
      </c>
      <c r="I483" s="135"/>
      <c r="J483" s="125" t="str">
        <f t="shared" si="4"/>
        <v/>
      </c>
      <c r="K483" s="133"/>
      <c r="L483" s="103" t="str">
        <f t="shared" si="5"/>
        <v/>
      </c>
      <c r="M483" s="127" t="str">
        <f t="shared" si="6"/>
        <v/>
      </c>
      <c r="N483" s="128" t="str">
        <f t="shared" si="7"/>
        <v/>
      </c>
      <c r="O483" s="129" t="str">
        <f t="shared" si="8"/>
        <v/>
      </c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</row>
    <row r="484" ht="18.75" customHeight="1">
      <c r="A484" s="132"/>
      <c r="B484" s="133"/>
      <c r="C484" s="133"/>
      <c r="D484" s="121"/>
      <c r="E484" s="122" t="str">
        <f t="shared" si="2"/>
        <v/>
      </c>
      <c r="F484" s="134"/>
      <c r="G484" s="135"/>
      <c r="H484" s="125" t="str">
        <f t="shared" si="3"/>
        <v/>
      </c>
      <c r="I484" s="135"/>
      <c r="J484" s="125" t="str">
        <f t="shared" si="4"/>
        <v/>
      </c>
      <c r="K484" s="133"/>
      <c r="L484" s="103" t="str">
        <f t="shared" si="5"/>
        <v/>
      </c>
      <c r="M484" s="127" t="str">
        <f t="shared" si="6"/>
        <v/>
      </c>
      <c r="N484" s="128" t="str">
        <f t="shared" si="7"/>
        <v/>
      </c>
      <c r="O484" s="129" t="str">
        <f t="shared" si="8"/>
        <v/>
      </c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</row>
    <row r="485" ht="18.75" customHeight="1">
      <c r="A485" s="132"/>
      <c r="B485" s="133"/>
      <c r="C485" s="133"/>
      <c r="D485" s="121"/>
      <c r="E485" s="122" t="str">
        <f t="shared" si="2"/>
        <v/>
      </c>
      <c r="F485" s="134"/>
      <c r="G485" s="135"/>
      <c r="H485" s="125" t="str">
        <f t="shared" si="3"/>
        <v/>
      </c>
      <c r="I485" s="135"/>
      <c r="J485" s="125" t="str">
        <f t="shared" si="4"/>
        <v/>
      </c>
      <c r="K485" s="133"/>
      <c r="L485" s="103" t="str">
        <f t="shared" si="5"/>
        <v/>
      </c>
      <c r="M485" s="127" t="str">
        <f t="shared" si="6"/>
        <v/>
      </c>
      <c r="N485" s="128" t="str">
        <f t="shared" si="7"/>
        <v/>
      </c>
      <c r="O485" s="129" t="str">
        <f t="shared" si="8"/>
        <v/>
      </c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</row>
    <row r="486" ht="18.75" customHeight="1">
      <c r="A486" s="132"/>
      <c r="B486" s="133"/>
      <c r="C486" s="133"/>
      <c r="D486" s="121"/>
      <c r="E486" s="122" t="str">
        <f t="shared" si="2"/>
        <v/>
      </c>
      <c r="F486" s="134"/>
      <c r="G486" s="135"/>
      <c r="H486" s="125" t="str">
        <f t="shared" si="3"/>
        <v/>
      </c>
      <c r="I486" s="135"/>
      <c r="J486" s="125" t="str">
        <f t="shared" si="4"/>
        <v/>
      </c>
      <c r="K486" s="133"/>
      <c r="L486" s="103" t="str">
        <f t="shared" si="5"/>
        <v/>
      </c>
      <c r="M486" s="127" t="str">
        <f t="shared" si="6"/>
        <v/>
      </c>
      <c r="N486" s="128" t="str">
        <f t="shared" si="7"/>
        <v/>
      </c>
      <c r="O486" s="129" t="str">
        <f t="shared" si="8"/>
        <v/>
      </c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</row>
    <row r="487" ht="18.75" customHeight="1">
      <c r="A487" s="132"/>
      <c r="B487" s="133"/>
      <c r="C487" s="133"/>
      <c r="D487" s="121"/>
      <c r="E487" s="122" t="str">
        <f t="shared" si="2"/>
        <v/>
      </c>
      <c r="F487" s="134"/>
      <c r="G487" s="135"/>
      <c r="H487" s="125" t="str">
        <f t="shared" si="3"/>
        <v/>
      </c>
      <c r="I487" s="135"/>
      <c r="J487" s="125" t="str">
        <f t="shared" si="4"/>
        <v/>
      </c>
      <c r="K487" s="133"/>
      <c r="L487" s="103" t="str">
        <f t="shared" si="5"/>
        <v/>
      </c>
      <c r="M487" s="127" t="str">
        <f t="shared" si="6"/>
        <v/>
      </c>
      <c r="N487" s="128" t="str">
        <f t="shared" si="7"/>
        <v/>
      </c>
      <c r="O487" s="129" t="str">
        <f t="shared" si="8"/>
        <v/>
      </c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</row>
    <row r="488" ht="18.75" customHeight="1">
      <c r="A488" s="132"/>
      <c r="B488" s="133"/>
      <c r="C488" s="133"/>
      <c r="D488" s="121"/>
      <c r="E488" s="122" t="str">
        <f t="shared" si="2"/>
        <v/>
      </c>
      <c r="F488" s="134"/>
      <c r="G488" s="135"/>
      <c r="H488" s="125" t="str">
        <f t="shared" si="3"/>
        <v/>
      </c>
      <c r="I488" s="135"/>
      <c r="J488" s="125" t="str">
        <f t="shared" si="4"/>
        <v/>
      </c>
      <c r="K488" s="133"/>
      <c r="L488" s="103" t="str">
        <f t="shared" si="5"/>
        <v/>
      </c>
      <c r="M488" s="127" t="str">
        <f t="shared" si="6"/>
        <v/>
      </c>
      <c r="N488" s="128" t="str">
        <f t="shared" si="7"/>
        <v/>
      </c>
      <c r="O488" s="129" t="str">
        <f t="shared" si="8"/>
        <v/>
      </c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</row>
    <row r="489" ht="18.75" customHeight="1">
      <c r="A489" s="132"/>
      <c r="B489" s="133"/>
      <c r="C489" s="133"/>
      <c r="D489" s="121"/>
      <c r="E489" s="122" t="str">
        <f t="shared" si="2"/>
        <v/>
      </c>
      <c r="F489" s="134"/>
      <c r="G489" s="135"/>
      <c r="H489" s="125" t="str">
        <f t="shared" si="3"/>
        <v/>
      </c>
      <c r="I489" s="135"/>
      <c r="J489" s="125" t="str">
        <f t="shared" si="4"/>
        <v/>
      </c>
      <c r="K489" s="133"/>
      <c r="L489" s="103" t="str">
        <f t="shared" si="5"/>
        <v/>
      </c>
      <c r="M489" s="127" t="str">
        <f t="shared" si="6"/>
        <v/>
      </c>
      <c r="N489" s="128" t="str">
        <f t="shared" si="7"/>
        <v/>
      </c>
      <c r="O489" s="129" t="str">
        <f t="shared" si="8"/>
        <v/>
      </c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</row>
    <row r="490" ht="18.75" customHeight="1">
      <c r="A490" s="132"/>
      <c r="B490" s="133"/>
      <c r="C490" s="133"/>
      <c r="D490" s="121"/>
      <c r="E490" s="122" t="str">
        <f t="shared" si="2"/>
        <v/>
      </c>
      <c r="F490" s="134"/>
      <c r="G490" s="135"/>
      <c r="H490" s="125" t="str">
        <f t="shared" si="3"/>
        <v/>
      </c>
      <c r="I490" s="135"/>
      <c r="J490" s="125" t="str">
        <f t="shared" si="4"/>
        <v/>
      </c>
      <c r="K490" s="133"/>
      <c r="L490" s="103" t="str">
        <f t="shared" si="5"/>
        <v/>
      </c>
      <c r="M490" s="127" t="str">
        <f t="shared" si="6"/>
        <v/>
      </c>
      <c r="N490" s="128" t="str">
        <f t="shared" si="7"/>
        <v/>
      </c>
      <c r="O490" s="129" t="str">
        <f t="shared" si="8"/>
        <v/>
      </c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</row>
    <row r="491" ht="18.75" customHeight="1">
      <c r="A491" s="132"/>
      <c r="B491" s="133"/>
      <c r="C491" s="133"/>
      <c r="D491" s="121"/>
      <c r="E491" s="122" t="str">
        <f t="shared" si="2"/>
        <v/>
      </c>
      <c r="F491" s="134"/>
      <c r="G491" s="135"/>
      <c r="H491" s="125" t="str">
        <f t="shared" si="3"/>
        <v/>
      </c>
      <c r="I491" s="135"/>
      <c r="J491" s="125" t="str">
        <f t="shared" si="4"/>
        <v/>
      </c>
      <c r="K491" s="133"/>
      <c r="L491" s="103" t="str">
        <f t="shared" si="5"/>
        <v/>
      </c>
      <c r="M491" s="127" t="str">
        <f t="shared" si="6"/>
        <v/>
      </c>
      <c r="N491" s="128" t="str">
        <f t="shared" si="7"/>
        <v/>
      </c>
      <c r="O491" s="129" t="str">
        <f t="shared" si="8"/>
        <v/>
      </c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</row>
    <row r="492" ht="18.75" customHeight="1">
      <c r="A492" s="132"/>
      <c r="B492" s="133"/>
      <c r="C492" s="133"/>
      <c r="D492" s="121"/>
      <c r="E492" s="122" t="str">
        <f t="shared" si="2"/>
        <v/>
      </c>
      <c r="F492" s="134"/>
      <c r="G492" s="135"/>
      <c r="H492" s="125" t="str">
        <f t="shared" si="3"/>
        <v/>
      </c>
      <c r="I492" s="135"/>
      <c r="J492" s="125" t="str">
        <f t="shared" si="4"/>
        <v/>
      </c>
      <c r="K492" s="133"/>
      <c r="L492" s="103" t="str">
        <f t="shared" si="5"/>
        <v/>
      </c>
      <c r="M492" s="127" t="str">
        <f t="shared" si="6"/>
        <v/>
      </c>
      <c r="N492" s="128" t="str">
        <f t="shared" si="7"/>
        <v/>
      </c>
      <c r="O492" s="129" t="str">
        <f t="shared" si="8"/>
        <v/>
      </c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</row>
    <row r="493" ht="18.75" customHeight="1">
      <c r="A493" s="132"/>
      <c r="B493" s="133"/>
      <c r="C493" s="133"/>
      <c r="D493" s="121"/>
      <c r="E493" s="122" t="str">
        <f t="shared" si="2"/>
        <v/>
      </c>
      <c r="F493" s="134"/>
      <c r="G493" s="135"/>
      <c r="H493" s="125" t="str">
        <f t="shared" si="3"/>
        <v/>
      </c>
      <c r="I493" s="135"/>
      <c r="J493" s="125" t="str">
        <f t="shared" si="4"/>
        <v/>
      </c>
      <c r="K493" s="133"/>
      <c r="L493" s="103" t="str">
        <f t="shared" si="5"/>
        <v/>
      </c>
      <c r="M493" s="127" t="str">
        <f t="shared" si="6"/>
        <v/>
      </c>
      <c r="N493" s="128" t="str">
        <f t="shared" si="7"/>
        <v/>
      </c>
      <c r="O493" s="129" t="str">
        <f t="shared" si="8"/>
        <v/>
      </c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</row>
    <row r="494" ht="18.75" customHeight="1">
      <c r="A494" s="132"/>
      <c r="B494" s="133"/>
      <c r="C494" s="133"/>
      <c r="D494" s="121"/>
      <c r="E494" s="122" t="str">
        <f t="shared" si="2"/>
        <v/>
      </c>
      <c r="F494" s="134"/>
      <c r="G494" s="135"/>
      <c r="H494" s="125" t="str">
        <f t="shared" si="3"/>
        <v/>
      </c>
      <c r="I494" s="135"/>
      <c r="J494" s="125" t="str">
        <f t="shared" si="4"/>
        <v/>
      </c>
      <c r="K494" s="133"/>
      <c r="L494" s="103" t="str">
        <f t="shared" si="5"/>
        <v/>
      </c>
      <c r="M494" s="127" t="str">
        <f t="shared" si="6"/>
        <v/>
      </c>
      <c r="N494" s="128" t="str">
        <f t="shared" si="7"/>
        <v/>
      </c>
      <c r="O494" s="129" t="str">
        <f t="shared" si="8"/>
        <v/>
      </c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</row>
    <row r="495" ht="18.75" customHeight="1">
      <c r="A495" s="132"/>
      <c r="B495" s="133"/>
      <c r="C495" s="133"/>
      <c r="D495" s="121"/>
      <c r="E495" s="122" t="str">
        <f t="shared" si="2"/>
        <v/>
      </c>
      <c r="F495" s="134"/>
      <c r="G495" s="135"/>
      <c r="H495" s="125" t="str">
        <f t="shared" si="3"/>
        <v/>
      </c>
      <c r="I495" s="135"/>
      <c r="J495" s="125" t="str">
        <f t="shared" si="4"/>
        <v/>
      </c>
      <c r="K495" s="133"/>
      <c r="L495" s="103" t="str">
        <f t="shared" si="5"/>
        <v/>
      </c>
      <c r="M495" s="127" t="str">
        <f t="shared" si="6"/>
        <v/>
      </c>
      <c r="N495" s="128" t="str">
        <f t="shared" si="7"/>
        <v/>
      </c>
      <c r="O495" s="129" t="str">
        <f t="shared" si="8"/>
        <v/>
      </c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</row>
    <row r="496" ht="18.75" customHeight="1">
      <c r="A496" s="132"/>
      <c r="B496" s="133"/>
      <c r="C496" s="133"/>
      <c r="D496" s="121"/>
      <c r="E496" s="122" t="str">
        <f t="shared" si="2"/>
        <v/>
      </c>
      <c r="F496" s="134"/>
      <c r="G496" s="135"/>
      <c r="H496" s="125" t="str">
        <f t="shared" si="3"/>
        <v/>
      </c>
      <c r="I496" s="135"/>
      <c r="J496" s="125" t="str">
        <f t="shared" si="4"/>
        <v/>
      </c>
      <c r="K496" s="133"/>
      <c r="L496" s="103" t="str">
        <f t="shared" si="5"/>
        <v/>
      </c>
      <c r="M496" s="127" t="str">
        <f t="shared" si="6"/>
        <v/>
      </c>
      <c r="N496" s="128" t="str">
        <f t="shared" si="7"/>
        <v/>
      </c>
      <c r="O496" s="129" t="str">
        <f t="shared" si="8"/>
        <v/>
      </c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</row>
    <row r="497" ht="18.75" customHeight="1">
      <c r="A497" s="132"/>
      <c r="B497" s="133"/>
      <c r="C497" s="133"/>
      <c r="D497" s="121"/>
      <c r="E497" s="122" t="str">
        <f t="shared" si="2"/>
        <v/>
      </c>
      <c r="F497" s="134"/>
      <c r="G497" s="135"/>
      <c r="H497" s="125" t="str">
        <f t="shared" si="3"/>
        <v/>
      </c>
      <c r="I497" s="135"/>
      <c r="J497" s="125" t="str">
        <f t="shared" si="4"/>
        <v/>
      </c>
      <c r="K497" s="133"/>
      <c r="L497" s="103" t="str">
        <f t="shared" si="5"/>
        <v/>
      </c>
      <c r="M497" s="127" t="str">
        <f t="shared" si="6"/>
        <v/>
      </c>
      <c r="N497" s="128" t="str">
        <f t="shared" si="7"/>
        <v/>
      </c>
      <c r="O497" s="129" t="str">
        <f t="shared" si="8"/>
        <v/>
      </c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</row>
    <row r="498" ht="18.75" customHeight="1">
      <c r="A498" s="132"/>
      <c r="B498" s="133"/>
      <c r="C498" s="133"/>
      <c r="D498" s="121"/>
      <c r="E498" s="122" t="str">
        <f t="shared" si="2"/>
        <v/>
      </c>
      <c r="F498" s="134"/>
      <c r="G498" s="135"/>
      <c r="H498" s="125" t="str">
        <f t="shared" si="3"/>
        <v/>
      </c>
      <c r="I498" s="135"/>
      <c r="J498" s="125" t="str">
        <f t="shared" si="4"/>
        <v/>
      </c>
      <c r="K498" s="133"/>
      <c r="L498" s="103" t="str">
        <f t="shared" si="5"/>
        <v/>
      </c>
      <c r="M498" s="127" t="str">
        <f t="shared" si="6"/>
        <v/>
      </c>
      <c r="N498" s="128" t="str">
        <f t="shared" si="7"/>
        <v/>
      </c>
      <c r="O498" s="129" t="str">
        <f t="shared" si="8"/>
        <v/>
      </c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</row>
    <row r="499" ht="18.75" customHeight="1">
      <c r="A499" s="132"/>
      <c r="B499" s="133"/>
      <c r="C499" s="133"/>
      <c r="D499" s="121"/>
      <c r="E499" s="122" t="str">
        <f t="shared" si="2"/>
        <v/>
      </c>
      <c r="F499" s="134"/>
      <c r="G499" s="135"/>
      <c r="H499" s="125" t="str">
        <f t="shared" si="3"/>
        <v/>
      </c>
      <c r="I499" s="135"/>
      <c r="J499" s="125" t="str">
        <f t="shared" si="4"/>
        <v/>
      </c>
      <c r="K499" s="133"/>
      <c r="L499" s="103" t="str">
        <f t="shared" si="5"/>
        <v/>
      </c>
      <c r="M499" s="127" t="str">
        <f t="shared" si="6"/>
        <v/>
      </c>
      <c r="N499" s="128" t="str">
        <f t="shared" si="7"/>
        <v/>
      </c>
      <c r="O499" s="129" t="str">
        <f t="shared" si="8"/>
        <v/>
      </c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</row>
    <row r="500" ht="18.75" customHeight="1">
      <c r="A500" s="132"/>
      <c r="B500" s="133"/>
      <c r="C500" s="133"/>
      <c r="D500" s="121"/>
      <c r="E500" s="122" t="str">
        <f t="shared" si="2"/>
        <v/>
      </c>
      <c r="F500" s="134"/>
      <c r="G500" s="135"/>
      <c r="H500" s="125" t="str">
        <f t="shared" si="3"/>
        <v/>
      </c>
      <c r="I500" s="135"/>
      <c r="J500" s="125" t="str">
        <f t="shared" si="4"/>
        <v/>
      </c>
      <c r="K500" s="133"/>
      <c r="L500" s="103" t="str">
        <f t="shared" si="5"/>
        <v/>
      </c>
      <c r="M500" s="127" t="str">
        <f t="shared" si="6"/>
        <v/>
      </c>
      <c r="N500" s="128" t="str">
        <f t="shared" si="7"/>
        <v/>
      </c>
      <c r="O500" s="129" t="str">
        <f t="shared" si="8"/>
        <v/>
      </c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</row>
    <row r="501" ht="18.75" customHeight="1">
      <c r="A501" s="132"/>
      <c r="B501" s="133"/>
      <c r="C501" s="133"/>
      <c r="D501" s="121"/>
      <c r="E501" s="122" t="str">
        <f t="shared" si="2"/>
        <v/>
      </c>
      <c r="F501" s="134"/>
      <c r="G501" s="135"/>
      <c r="H501" s="125" t="str">
        <f t="shared" si="3"/>
        <v/>
      </c>
      <c r="I501" s="135"/>
      <c r="J501" s="125" t="str">
        <f t="shared" si="4"/>
        <v/>
      </c>
      <c r="K501" s="133"/>
      <c r="L501" s="103" t="str">
        <f t="shared" si="5"/>
        <v/>
      </c>
      <c r="M501" s="127" t="str">
        <f t="shared" si="6"/>
        <v/>
      </c>
      <c r="N501" s="128" t="str">
        <f t="shared" si="7"/>
        <v/>
      </c>
      <c r="O501" s="129" t="str">
        <f t="shared" si="8"/>
        <v/>
      </c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</row>
    <row r="502" ht="18.75" customHeight="1">
      <c r="A502" s="132"/>
      <c r="B502" s="133"/>
      <c r="C502" s="133"/>
      <c r="D502" s="121"/>
      <c r="E502" s="122" t="str">
        <f t="shared" si="2"/>
        <v/>
      </c>
      <c r="F502" s="134"/>
      <c r="G502" s="135"/>
      <c r="H502" s="125" t="str">
        <f t="shared" si="3"/>
        <v/>
      </c>
      <c r="I502" s="135"/>
      <c r="J502" s="125" t="str">
        <f t="shared" si="4"/>
        <v/>
      </c>
      <c r="K502" s="133"/>
      <c r="L502" s="103" t="str">
        <f t="shared" si="5"/>
        <v/>
      </c>
      <c r="M502" s="127" t="str">
        <f t="shared" si="6"/>
        <v/>
      </c>
      <c r="N502" s="128" t="str">
        <f t="shared" si="7"/>
        <v/>
      </c>
      <c r="O502" s="129" t="str">
        <f t="shared" si="8"/>
        <v/>
      </c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</row>
    <row r="503" ht="15.75" customHeight="1">
      <c r="A503" s="136"/>
    </row>
    <row r="504" ht="15.75" customHeight="1">
      <c r="A504" s="136"/>
    </row>
    <row r="505" ht="15.75" customHeight="1">
      <c r="A505" s="136"/>
    </row>
    <row r="506" ht="15.75" customHeight="1">
      <c r="A506" s="136"/>
    </row>
    <row r="507" ht="15.75" customHeight="1">
      <c r="A507" s="136"/>
    </row>
    <row r="508" ht="15.75" customHeight="1">
      <c r="A508" s="136"/>
    </row>
    <row r="509" ht="15.75" customHeight="1">
      <c r="A509" s="136"/>
    </row>
    <row r="510" ht="15.75" customHeight="1">
      <c r="A510" s="136"/>
    </row>
    <row r="511" ht="15.75" customHeight="1">
      <c r="A511" s="136"/>
    </row>
    <row r="512" ht="15.75" customHeight="1">
      <c r="A512" s="136"/>
    </row>
    <row r="513" ht="15.75" customHeight="1">
      <c r="A513" s="136"/>
    </row>
    <row r="514" ht="15.75" customHeight="1">
      <c r="A514" s="136"/>
    </row>
    <row r="515" ht="15.75" customHeight="1">
      <c r="A515" s="136"/>
    </row>
    <row r="516" ht="15.75" customHeight="1">
      <c r="A516" s="136"/>
    </row>
    <row r="517" ht="15.75" customHeight="1">
      <c r="A517" s="136"/>
    </row>
    <row r="518" ht="15.75" customHeight="1">
      <c r="A518" s="136"/>
    </row>
    <row r="519" ht="15.75" customHeight="1">
      <c r="A519" s="136"/>
    </row>
    <row r="520" ht="15.75" customHeight="1">
      <c r="A520" s="136"/>
    </row>
    <row r="521" ht="15.75" customHeight="1">
      <c r="A521" s="136"/>
    </row>
    <row r="522" ht="15.75" customHeight="1">
      <c r="A522" s="136"/>
    </row>
    <row r="523" ht="15.75" customHeight="1">
      <c r="A523" s="136"/>
    </row>
    <row r="524" ht="15.75" customHeight="1">
      <c r="A524" s="136"/>
    </row>
    <row r="525" ht="15.75" customHeight="1">
      <c r="A525" s="136"/>
    </row>
    <row r="526" ht="15.75" customHeight="1">
      <c r="A526" s="136"/>
    </row>
    <row r="527" ht="15.75" customHeight="1">
      <c r="A527" s="136"/>
    </row>
    <row r="528" ht="15.75" customHeight="1">
      <c r="A528" s="136"/>
    </row>
    <row r="529" ht="15.75" customHeight="1">
      <c r="A529" s="136"/>
    </row>
    <row r="530" ht="15.75" customHeight="1">
      <c r="A530" s="136"/>
    </row>
    <row r="531" ht="15.75" customHeight="1">
      <c r="A531" s="136"/>
    </row>
    <row r="532" ht="15.75" customHeight="1">
      <c r="A532" s="136"/>
    </row>
    <row r="533" ht="15.75" customHeight="1">
      <c r="A533" s="136"/>
    </row>
    <row r="534" ht="15.75" customHeight="1">
      <c r="A534" s="136"/>
    </row>
    <row r="535" ht="15.75" customHeight="1">
      <c r="A535" s="136"/>
    </row>
    <row r="536" ht="15.75" customHeight="1">
      <c r="A536" s="136"/>
    </row>
    <row r="537" ht="15.75" customHeight="1">
      <c r="A537" s="136"/>
    </row>
    <row r="538" ht="15.75" customHeight="1">
      <c r="A538" s="136"/>
    </row>
    <row r="539" ht="15.75" customHeight="1">
      <c r="A539" s="136"/>
    </row>
    <row r="540" ht="15.75" customHeight="1">
      <c r="A540" s="136"/>
    </row>
    <row r="541" ht="15.75" customHeight="1">
      <c r="A541" s="136"/>
    </row>
    <row r="542" ht="15.75" customHeight="1">
      <c r="A542" s="136"/>
    </row>
    <row r="543" ht="15.75" customHeight="1">
      <c r="A543" s="136"/>
    </row>
    <row r="544" ht="15.75" customHeight="1">
      <c r="A544" s="136"/>
    </row>
    <row r="545" ht="15.75" customHeight="1">
      <c r="A545" s="136"/>
    </row>
    <row r="546" ht="15.75" customHeight="1">
      <c r="A546" s="136"/>
    </row>
    <row r="547" ht="15.75" customHeight="1">
      <c r="A547" s="136"/>
    </row>
    <row r="548" ht="15.75" customHeight="1">
      <c r="A548" s="136"/>
    </row>
    <row r="549" ht="15.75" customHeight="1">
      <c r="A549" s="136"/>
    </row>
    <row r="550" ht="15.75" customHeight="1">
      <c r="A550" s="136"/>
    </row>
    <row r="551" ht="15.75" customHeight="1">
      <c r="A551" s="136"/>
    </row>
    <row r="552" ht="15.75" customHeight="1">
      <c r="A552" s="136"/>
    </row>
    <row r="553" ht="15.75" customHeight="1">
      <c r="A553" s="136"/>
    </row>
    <row r="554" ht="15.75" customHeight="1">
      <c r="A554" s="136"/>
    </row>
    <row r="555" ht="15.75" customHeight="1">
      <c r="A555" s="136"/>
    </row>
    <row r="556" ht="15.75" customHeight="1">
      <c r="A556" s="136"/>
    </row>
    <row r="557" ht="15.75" customHeight="1">
      <c r="A557" s="136"/>
    </row>
    <row r="558" ht="15.75" customHeight="1">
      <c r="A558" s="136"/>
    </row>
    <row r="559" ht="15.75" customHeight="1">
      <c r="A559" s="136"/>
    </row>
    <row r="560" ht="15.75" customHeight="1">
      <c r="A560" s="136"/>
    </row>
    <row r="561" ht="15.75" customHeight="1">
      <c r="A561" s="136"/>
    </row>
    <row r="562" ht="15.75" customHeight="1">
      <c r="A562" s="136"/>
    </row>
    <row r="563" ht="15.75" customHeight="1">
      <c r="A563" s="136"/>
    </row>
    <row r="564" ht="15.75" customHeight="1">
      <c r="A564" s="136"/>
    </row>
    <row r="565" ht="15.75" customHeight="1">
      <c r="A565" s="136"/>
    </row>
    <row r="566" ht="15.75" customHeight="1">
      <c r="A566" s="136"/>
    </row>
    <row r="567" ht="15.75" customHeight="1">
      <c r="A567" s="136"/>
    </row>
    <row r="568" ht="15.75" customHeight="1">
      <c r="A568" s="136"/>
    </row>
    <row r="569" ht="15.75" customHeight="1">
      <c r="A569" s="136"/>
    </row>
    <row r="570" ht="15.75" customHeight="1">
      <c r="A570" s="136"/>
    </row>
    <row r="571" ht="15.75" customHeight="1">
      <c r="A571" s="136"/>
    </row>
    <row r="572" ht="15.75" customHeight="1">
      <c r="A572" s="136"/>
    </row>
    <row r="573" ht="15.75" customHeight="1">
      <c r="A573" s="136"/>
    </row>
    <row r="574" ht="15.75" customHeight="1">
      <c r="A574" s="136"/>
    </row>
    <row r="575" ht="15.75" customHeight="1">
      <c r="A575" s="136"/>
    </row>
    <row r="576" ht="15.75" customHeight="1">
      <c r="A576" s="136"/>
    </row>
    <row r="577" ht="15.75" customHeight="1">
      <c r="A577" s="136"/>
    </row>
    <row r="578" ht="15.75" customHeight="1">
      <c r="A578" s="136"/>
    </row>
    <row r="579" ht="15.75" customHeight="1">
      <c r="A579" s="136"/>
    </row>
    <row r="580" ht="15.75" customHeight="1">
      <c r="A580" s="136"/>
    </row>
    <row r="581" ht="15.75" customHeight="1">
      <c r="A581" s="136"/>
    </row>
    <row r="582" ht="15.75" customHeight="1">
      <c r="A582" s="136"/>
    </row>
    <row r="583" ht="15.75" customHeight="1">
      <c r="A583" s="136"/>
    </row>
    <row r="584" ht="15.75" customHeight="1">
      <c r="A584" s="136"/>
    </row>
    <row r="585" ht="15.75" customHeight="1">
      <c r="A585" s="136"/>
    </row>
    <row r="586" ht="15.75" customHeight="1">
      <c r="A586" s="136"/>
    </row>
    <row r="587" ht="15.75" customHeight="1">
      <c r="A587" s="136"/>
    </row>
    <row r="588" ht="15.75" customHeight="1">
      <c r="A588" s="136"/>
    </row>
    <row r="589" ht="15.75" customHeight="1">
      <c r="A589" s="136"/>
    </row>
    <row r="590" ht="15.75" customHeight="1">
      <c r="A590" s="136"/>
    </row>
    <row r="591" ht="15.75" customHeight="1">
      <c r="A591" s="136"/>
    </row>
    <row r="592" ht="15.75" customHeight="1">
      <c r="A592" s="136"/>
    </row>
    <row r="593" ht="15.75" customHeight="1">
      <c r="A593" s="136"/>
    </row>
    <row r="594" ht="15.75" customHeight="1">
      <c r="A594" s="136"/>
    </row>
    <row r="595" ht="15.75" customHeight="1">
      <c r="A595" s="136"/>
    </row>
    <row r="596" ht="15.75" customHeight="1">
      <c r="A596" s="136"/>
    </row>
    <row r="597" ht="15.75" customHeight="1">
      <c r="A597" s="136"/>
    </row>
    <row r="598" ht="15.75" customHeight="1">
      <c r="A598" s="136"/>
    </row>
    <row r="599" ht="15.75" customHeight="1">
      <c r="A599" s="136"/>
    </row>
    <row r="600" ht="15.75" customHeight="1">
      <c r="A600" s="136"/>
    </row>
    <row r="601" ht="15.75" customHeight="1">
      <c r="A601" s="136"/>
    </row>
    <row r="602" ht="15.75" customHeight="1">
      <c r="A602" s="136"/>
    </row>
    <row r="603" ht="15.75" customHeight="1">
      <c r="A603" s="136"/>
    </row>
    <row r="604" ht="15.75" customHeight="1">
      <c r="A604" s="136"/>
    </row>
    <row r="605" ht="15.75" customHeight="1">
      <c r="A605" s="136"/>
    </row>
    <row r="606" ht="15.75" customHeight="1">
      <c r="A606" s="136"/>
    </row>
    <row r="607" ht="15.75" customHeight="1">
      <c r="A607" s="136"/>
    </row>
    <row r="608" ht="15.75" customHeight="1">
      <c r="A608" s="136"/>
    </row>
    <row r="609" ht="15.75" customHeight="1">
      <c r="A609" s="136"/>
    </row>
    <row r="610" ht="15.75" customHeight="1">
      <c r="A610" s="136"/>
    </row>
    <row r="611" ht="15.75" customHeight="1">
      <c r="A611" s="136"/>
    </row>
    <row r="612" ht="15.75" customHeight="1">
      <c r="A612" s="136"/>
    </row>
    <row r="613" ht="15.75" customHeight="1">
      <c r="A613" s="136"/>
    </row>
    <row r="614" ht="15.75" customHeight="1">
      <c r="A614" s="136"/>
    </row>
    <row r="615" ht="15.75" customHeight="1">
      <c r="A615" s="136"/>
    </row>
    <row r="616" ht="15.75" customHeight="1">
      <c r="A616" s="136"/>
    </row>
    <row r="617" ht="15.75" customHeight="1">
      <c r="A617" s="136"/>
    </row>
    <row r="618" ht="15.75" customHeight="1">
      <c r="A618" s="136"/>
    </row>
    <row r="619" ht="15.75" customHeight="1">
      <c r="A619" s="136"/>
    </row>
    <row r="620" ht="15.75" customHeight="1">
      <c r="A620" s="136"/>
    </row>
    <row r="621" ht="15.75" customHeight="1">
      <c r="A621" s="136"/>
    </row>
    <row r="622" ht="15.75" customHeight="1">
      <c r="A622" s="136"/>
    </row>
    <row r="623" ht="15.75" customHeight="1">
      <c r="A623" s="136"/>
    </row>
    <row r="624" ht="15.75" customHeight="1">
      <c r="A624" s="136"/>
    </row>
    <row r="625" ht="15.75" customHeight="1">
      <c r="A625" s="136"/>
    </row>
    <row r="626" ht="15.75" customHeight="1">
      <c r="A626" s="136"/>
    </row>
    <row r="627" ht="15.75" customHeight="1">
      <c r="A627" s="136"/>
    </row>
    <row r="628" ht="15.75" customHeight="1">
      <c r="A628" s="136"/>
    </row>
    <row r="629" ht="15.75" customHeight="1">
      <c r="A629" s="136"/>
    </row>
    <row r="630" ht="15.75" customHeight="1">
      <c r="A630" s="136"/>
    </row>
    <row r="631" ht="15.75" customHeight="1">
      <c r="A631" s="136"/>
    </row>
    <row r="632" ht="15.75" customHeight="1">
      <c r="A632" s="136"/>
    </row>
    <row r="633" ht="15.75" customHeight="1">
      <c r="A633" s="136"/>
    </row>
    <row r="634" ht="15.75" customHeight="1">
      <c r="A634" s="136"/>
    </row>
    <row r="635" ht="15.75" customHeight="1">
      <c r="A635" s="136"/>
    </row>
    <row r="636" ht="15.75" customHeight="1">
      <c r="A636" s="136"/>
    </row>
    <row r="637" ht="15.75" customHeight="1">
      <c r="A637" s="136"/>
    </row>
    <row r="638" ht="15.75" customHeight="1">
      <c r="A638" s="136"/>
    </row>
    <row r="639" ht="15.75" customHeight="1">
      <c r="A639" s="136"/>
    </row>
    <row r="640" ht="15.75" customHeight="1">
      <c r="A640" s="136"/>
    </row>
    <row r="641" ht="15.75" customHeight="1">
      <c r="A641" s="136"/>
    </row>
    <row r="642" ht="15.75" customHeight="1">
      <c r="A642" s="136"/>
    </row>
    <row r="643" ht="15.75" customHeight="1">
      <c r="A643" s="136"/>
    </row>
    <row r="644" ht="15.75" customHeight="1">
      <c r="A644" s="136"/>
    </row>
    <row r="645" ht="15.75" customHeight="1">
      <c r="A645" s="136"/>
    </row>
    <row r="646" ht="15.75" customHeight="1">
      <c r="A646" s="136"/>
    </row>
    <row r="647" ht="15.75" customHeight="1">
      <c r="A647" s="136"/>
    </row>
    <row r="648" ht="15.75" customHeight="1">
      <c r="A648" s="136"/>
    </row>
    <row r="649" ht="15.75" customHeight="1">
      <c r="A649" s="136"/>
    </row>
    <row r="650" ht="15.75" customHeight="1">
      <c r="A650" s="136"/>
    </row>
    <row r="651" ht="15.75" customHeight="1">
      <c r="A651" s="136"/>
    </row>
    <row r="652" ht="15.75" customHeight="1">
      <c r="A652" s="136"/>
    </row>
    <row r="653" ht="15.75" customHeight="1">
      <c r="A653" s="136"/>
    </row>
    <row r="654" ht="15.75" customHeight="1">
      <c r="A654" s="136"/>
    </row>
    <row r="655" ht="15.75" customHeight="1">
      <c r="A655" s="136"/>
    </row>
    <row r="656" ht="15.75" customHeight="1">
      <c r="A656" s="136"/>
    </row>
    <row r="657" ht="15.75" customHeight="1">
      <c r="A657" s="136"/>
    </row>
    <row r="658" ht="15.75" customHeight="1">
      <c r="A658" s="136"/>
    </row>
    <row r="659" ht="15.75" customHeight="1">
      <c r="A659" s="136"/>
    </row>
    <row r="660" ht="15.75" customHeight="1">
      <c r="A660" s="136"/>
    </row>
    <row r="661" ht="15.75" customHeight="1">
      <c r="A661" s="136"/>
    </row>
    <row r="662" ht="15.75" customHeight="1">
      <c r="A662" s="136"/>
    </row>
    <row r="663" ht="15.75" customHeight="1">
      <c r="A663" s="136"/>
    </row>
    <row r="664" ht="15.75" customHeight="1">
      <c r="A664" s="136"/>
    </row>
    <row r="665" ht="15.75" customHeight="1">
      <c r="A665" s="136"/>
    </row>
    <row r="666" ht="15.75" customHeight="1">
      <c r="A666" s="136"/>
    </row>
    <row r="667" ht="15.75" customHeight="1">
      <c r="A667" s="136"/>
    </row>
    <row r="668" ht="15.75" customHeight="1">
      <c r="A668" s="136"/>
    </row>
    <row r="669" ht="15.75" customHeight="1">
      <c r="A669" s="136"/>
    </row>
    <row r="670" ht="15.75" customHeight="1">
      <c r="A670" s="136"/>
    </row>
    <row r="671" ht="15.75" customHeight="1">
      <c r="A671" s="136"/>
    </row>
    <row r="672" ht="15.75" customHeight="1">
      <c r="A672" s="136"/>
    </row>
    <row r="673" ht="15.75" customHeight="1">
      <c r="A673" s="136"/>
    </row>
    <row r="674" ht="15.75" customHeight="1">
      <c r="A674" s="136"/>
    </row>
    <row r="675" ht="15.75" customHeight="1">
      <c r="A675" s="136"/>
    </row>
    <row r="676" ht="15.75" customHeight="1">
      <c r="A676" s="136"/>
    </row>
    <row r="677" ht="15.75" customHeight="1">
      <c r="A677" s="136"/>
    </row>
    <row r="678" ht="15.75" customHeight="1">
      <c r="A678" s="136"/>
    </row>
    <row r="679" ht="15.75" customHeight="1">
      <c r="A679" s="136"/>
    </row>
    <row r="680" ht="15.75" customHeight="1">
      <c r="A680" s="136"/>
    </row>
    <row r="681" ht="15.75" customHeight="1">
      <c r="A681" s="136"/>
    </row>
    <row r="682" ht="15.75" customHeight="1">
      <c r="A682" s="136"/>
    </row>
    <row r="683" ht="15.75" customHeight="1">
      <c r="A683" s="136"/>
    </row>
    <row r="684" ht="15.75" customHeight="1">
      <c r="A684" s="136"/>
    </row>
    <row r="685" ht="15.75" customHeight="1">
      <c r="A685" s="136"/>
    </row>
    <row r="686" ht="15.75" customHeight="1">
      <c r="A686" s="136"/>
    </row>
    <row r="687" ht="15.75" customHeight="1">
      <c r="A687" s="136"/>
    </row>
    <row r="688" ht="15.75" customHeight="1">
      <c r="A688" s="136"/>
    </row>
    <row r="689" ht="15.75" customHeight="1">
      <c r="A689" s="136"/>
    </row>
    <row r="690" ht="15.75" customHeight="1">
      <c r="A690" s="136"/>
    </row>
    <row r="691" ht="15.75" customHeight="1">
      <c r="A691" s="136"/>
    </row>
    <row r="692" ht="15.75" customHeight="1">
      <c r="A692" s="136"/>
    </row>
    <row r="693" ht="15.75" customHeight="1">
      <c r="A693" s="136"/>
    </row>
    <row r="694" ht="15.75" customHeight="1">
      <c r="A694" s="136"/>
    </row>
    <row r="695" ht="15.75" customHeight="1">
      <c r="A695" s="136"/>
    </row>
    <row r="696" ht="15.75" customHeight="1">
      <c r="A696" s="136"/>
    </row>
    <row r="697" ht="15.75" customHeight="1">
      <c r="A697" s="136"/>
    </row>
    <row r="698" ht="15.75" customHeight="1">
      <c r="A698" s="136"/>
    </row>
    <row r="699" ht="15.75" customHeight="1">
      <c r="A699" s="136"/>
    </row>
    <row r="700" ht="15.75" customHeight="1">
      <c r="A700" s="136"/>
    </row>
    <row r="701" ht="15.75" customHeight="1">
      <c r="A701" s="136"/>
    </row>
    <row r="702" ht="15.75" customHeight="1">
      <c r="A702" s="136"/>
    </row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O1"/>
    <mergeCell ref="A3:O3"/>
    <mergeCell ref="Q4:AC4"/>
    <mergeCell ref="G5:H5"/>
    <mergeCell ref="I5:J5"/>
    <mergeCell ref="L5:M5"/>
    <mergeCell ref="N5:O5"/>
  </mergeCells>
  <conditionalFormatting sqref="L6:O502">
    <cfRule type="cellIs" dxfId="1" priority="1" operator="greaterThan">
      <formula>0</formula>
    </cfRule>
  </conditionalFormatting>
  <conditionalFormatting sqref="L6:O502">
    <cfRule type="cellIs" dxfId="2" priority="2" operator="lessThan">
      <formula>0</formula>
    </cfRule>
  </conditionalFormatting>
  <conditionalFormatting sqref="L6:O502">
    <cfRule type="containsBlanks" dxfId="3" priority="3">
      <formula>LEN(TRIM(L6))=0</formula>
    </cfRule>
  </conditionalFormatting>
  <dataValidations>
    <dataValidation type="list" allowBlank="1" sqref="C6:C502">
      <formula1>"C,V"</formula1>
    </dataValidation>
  </dataValidations>
  <hyperlinks>
    <hyperlink r:id="rId1" ref="Q4"/>
  </hyperlinks>
  <printOptions/>
  <pageMargins bottom="0.787401575" footer="0.0" header="0.0" left="0.511811024" right="0.511811024" top="0.787401575"/>
  <pageSetup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3" width="14.43"/>
    <col customWidth="1" min="4" max="4" width="7.29"/>
    <col customWidth="1" min="5" max="5" width="12.0"/>
    <col customWidth="1" min="6" max="6" width="14.43"/>
    <col customWidth="1" min="7" max="7" width="13.57"/>
    <col customWidth="1" min="9" max="10" width="13.57"/>
    <col customWidth="1" min="12" max="12" width="13.57"/>
    <col customWidth="1" min="13" max="13" width="17.57"/>
    <col customWidth="1" min="14" max="15" width="19.43"/>
    <col customWidth="1" min="16" max="22" width="9.14"/>
    <col customWidth="1" min="23" max="30" width="8.71"/>
  </cols>
  <sheetData>
    <row r="1" ht="37.5" customHeight="1">
      <c r="A1" s="74" t="s">
        <v>46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137"/>
    </row>
    <row r="2" ht="26.25" customHeight="1">
      <c r="A2" s="78"/>
      <c r="B2" s="78"/>
      <c r="C2" s="78"/>
      <c r="D2" s="78"/>
      <c r="E2" s="78"/>
      <c r="F2" s="79"/>
      <c r="G2" s="80"/>
      <c r="H2" s="80"/>
      <c r="I2" s="80"/>
      <c r="J2" s="80"/>
      <c r="K2" s="80"/>
      <c r="L2" s="80"/>
      <c r="M2" s="78"/>
      <c r="N2" s="78"/>
      <c r="O2" s="80"/>
      <c r="P2" s="138"/>
      <c r="Q2" s="138"/>
      <c r="R2" s="77"/>
      <c r="S2" s="138"/>
      <c r="T2" s="77"/>
      <c r="U2" s="138"/>
      <c r="V2" s="138"/>
      <c r="W2" s="138"/>
      <c r="X2" s="138"/>
      <c r="Y2" s="138"/>
      <c r="Z2" s="138"/>
      <c r="AA2" s="138"/>
      <c r="AB2" s="138"/>
      <c r="AC2" s="138"/>
      <c r="AD2" s="139"/>
    </row>
    <row r="3" ht="37.5" customHeight="1">
      <c r="A3" s="140" t="s">
        <v>47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138"/>
      <c r="Q3" s="138"/>
      <c r="R3" s="138"/>
      <c r="S3" s="1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9"/>
    </row>
    <row r="4" ht="33.75" customHeight="1">
      <c r="A4" s="141"/>
      <c r="B4" s="141"/>
      <c r="C4" s="141"/>
      <c r="D4" s="141"/>
      <c r="E4" s="141"/>
      <c r="F4" s="142"/>
      <c r="G4" s="80"/>
      <c r="H4" s="80"/>
      <c r="I4" s="80"/>
      <c r="J4" s="80"/>
      <c r="K4" s="80"/>
      <c r="L4" s="80"/>
      <c r="M4" s="141"/>
      <c r="N4" s="141"/>
      <c r="O4" s="143"/>
      <c r="P4" s="138"/>
      <c r="Q4" s="83" t="s">
        <v>5</v>
      </c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139"/>
    </row>
    <row r="5" ht="26.25" customHeight="1">
      <c r="A5" s="85" t="s">
        <v>31</v>
      </c>
      <c r="B5" s="85" t="s">
        <v>32</v>
      </c>
      <c r="C5" s="85"/>
      <c r="D5" s="85" t="s">
        <v>33</v>
      </c>
      <c r="E5" s="85" t="s">
        <v>48</v>
      </c>
      <c r="F5" s="85" t="s">
        <v>36</v>
      </c>
      <c r="G5" s="89" t="s">
        <v>37</v>
      </c>
      <c r="H5" s="31"/>
      <c r="I5" s="90"/>
      <c r="J5" s="91" t="s">
        <v>38</v>
      </c>
      <c r="K5" s="31"/>
      <c r="L5" s="90"/>
      <c r="M5" s="85" t="s">
        <v>39</v>
      </c>
      <c r="N5" s="85" t="s">
        <v>40</v>
      </c>
      <c r="O5" s="85" t="s">
        <v>41</v>
      </c>
      <c r="P5" s="44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21"/>
    </row>
    <row r="6" ht="18.75" customHeight="1">
      <c r="A6" s="144">
        <v>44651.0</v>
      </c>
      <c r="B6" s="145" t="s">
        <v>49</v>
      </c>
      <c r="C6" s="145" t="str">
        <f t="shared" ref="C6:C502" si="1">LEFT(B6,3)</f>
        <v>BIT</v>
      </c>
      <c r="D6" s="97" t="s">
        <v>43</v>
      </c>
      <c r="E6" s="97">
        <v>2.0</v>
      </c>
      <c r="F6" s="146">
        <v>121050.0</v>
      </c>
      <c r="G6" s="147">
        <f>IF(AND(A6&lt;&gt;"",B6&lt;&gt;"",C6&lt;&gt;"",D6&lt;&gt;"",E6&lt;&gt;"",F6&lt;&gt;""),IF(C6="win",'Gerenciamento de risco'!$I$8,IF(C6="wdo",'Gerenciamento de risco'!$I$12,'Gerenciamento de risco'!$I$16)),"")</f>
        <v>2400</v>
      </c>
      <c r="H6" s="148">
        <f t="shared" ref="H6:H502" si="2">IF(AND(A6&lt;&gt;"",B6&lt;&gt;"",C6&lt;&gt;"",D6&lt;&gt;"",E6&lt;&gt;"",F6&lt;&gt;""),IF(D6="C",F6+G6,F6-G6),"")</f>
        <v>123450</v>
      </c>
      <c r="I6" s="102">
        <f t="shared" ref="I6:I502" si="3">IF(AND(A6&lt;&gt;"",B6&lt;&gt;"",C6&lt;&gt;"",D6&lt;&gt;"",E6&lt;&gt;"",F6&lt;&gt;""),IF(C6="win",G6*0.2*E6,IF(C6="WDO",G6*10*E6,G6*0.1*E6)),"")</f>
        <v>480</v>
      </c>
      <c r="J6" s="147">
        <f>IF(AND(A6&lt;&gt;"",B6&lt;&gt;"",C6&lt;&gt;"",D6&lt;&gt;"",E6&lt;&gt;"",F6&lt;&gt;""),IF(C6="win",'Gerenciamento de risco'!$I$8,IF(C6="WDO",'Gerenciamento de risco'!$I$12,'Gerenciamento de risco'!$I$16)                   ),"")</f>
        <v>2400</v>
      </c>
      <c r="K6" s="148">
        <f t="shared" ref="K6:K502" si="4">IF(AND(A6&lt;&gt;"",B6&lt;&gt;"",C6&lt;&gt;"",D6&lt;&gt;"",E6&lt;&gt;"",F6&lt;&gt;""),IF(D6="C",F6-J6,F6+J6),"")</f>
        <v>118650</v>
      </c>
      <c r="L6" s="102">
        <f t="shared" ref="L6:L502" si="5">IF(AND(A6&lt;&gt;"",B6&lt;&gt;"",C6&lt;&gt;"",D6&lt;&gt;"",E6&lt;&gt;"",F6&lt;&gt;""),IF(C6="win",J6*-0.2*E6,IF(C6="WDO",J6*-10*E6,J6*-0.1*E6)),"")</f>
        <v>-480</v>
      </c>
      <c r="M6" s="146">
        <v>121205.0</v>
      </c>
      <c r="N6" s="149">
        <f t="shared" ref="N6:N502" si="6">IF(AND(A6&lt;&gt;"",B6&lt;&gt;"",C6&lt;&gt;"",D6&lt;&gt;"",E6&lt;&gt;"",F6&lt;&gt;"",M6&lt;&gt;""),E6*IF(C6="WIN",0.2*IF(D6="C",M6-F6,F6-M6),IF(C6="WDO",10*IF(D6="C",M6-F6,F6-M6),0.1*IF(D6="C",M6-F6,F6-M6))),"")</f>
        <v>31</v>
      </c>
      <c r="O6" s="149">
        <f>N6</f>
        <v>31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21"/>
    </row>
    <row r="7" ht="18.75" customHeight="1">
      <c r="A7" s="150">
        <v>44652.0</v>
      </c>
      <c r="B7" s="151" t="s">
        <v>50</v>
      </c>
      <c r="C7" s="151" t="str">
        <f t="shared" si="1"/>
        <v>WIN</v>
      </c>
      <c r="D7" s="109" t="s">
        <v>45</v>
      </c>
      <c r="E7" s="109">
        <v>2.0</v>
      </c>
      <c r="F7" s="152">
        <v>121495.0</v>
      </c>
      <c r="G7" s="147">
        <f>IF(AND(A7&lt;&gt;"",B7&lt;&gt;"",C7&lt;&gt;"",D7&lt;&gt;"",E7&lt;&gt;"",F7&lt;&gt;""),IF(C7="win",'Gerenciamento de risco'!$I$8,IF(C7="wdo",'Gerenciamento de risco'!$I$12,'Gerenciamento de risco'!$I$16)),"")</f>
        <v>500</v>
      </c>
      <c r="H7" s="148">
        <f t="shared" si="2"/>
        <v>120995</v>
      </c>
      <c r="I7" s="102">
        <f t="shared" si="3"/>
        <v>200</v>
      </c>
      <c r="J7" s="147">
        <f>IF(AND(A7&lt;&gt;"",B7&lt;&gt;"",C7&lt;&gt;"",D7&lt;&gt;"",E7&lt;&gt;"",F7&lt;&gt;""),IF(C7="win",'Gerenciamento de risco'!$I$8,IF(C7="WDO",'Gerenciamento de risco'!$I$12,'Gerenciamento de risco'!$I$16)                   ),"")</f>
        <v>500</v>
      </c>
      <c r="K7" s="148">
        <f t="shared" si="4"/>
        <v>121995</v>
      </c>
      <c r="L7" s="102">
        <f t="shared" si="5"/>
        <v>-200</v>
      </c>
      <c r="M7" s="152">
        <v>121205.0</v>
      </c>
      <c r="N7" s="149">
        <f t="shared" si="6"/>
        <v>116</v>
      </c>
      <c r="O7" s="112">
        <f t="shared" ref="O7:O502" si="7">IF(AND(A7&lt;&gt;"",B7&lt;&gt;"",C7&lt;&gt;"",D7&lt;&gt;"",E7&lt;&gt;"",F7&lt;&gt;"",M7&lt;&gt;""),O6+N7,"")</f>
        <v>147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21"/>
    </row>
    <row r="8" ht="18.75" customHeight="1">
      <c r="A8" s="150">
        <v>44652.0</v>
      </c>
      <c r="B8" s="151" t="s">
        <v>51</v>
      </c>
      <c r="C8" s="151" t="str">
        <f t="shared" si="1"/>
        <v>WDO</v>
      </c>
      <c r="D8" s="109" t="s">
        <v>43</v>
      </c>
      <c r="E8" s="109">
        <v>2.0</v>
      </c>
      <c r="F8" s="152">
        <v>4732.0</v>
      </c>
      <c r="G8" s="147">
        <f>IF(AND(A8&lt;&gt;"",B8&lt;&gt;"",C8&lt;&gt;"",D8&lt;&gt;"",E8&lt;&gt;"",F8&lt;&gt;""),IF(C8="win",'Gerenciamento de risco'!$I$8,IF(C8="wdo",'Gerenciamento de risco'!$I$12,'Gerenciamento de risco'!$I$16)),"")</f>
        <v>5</v>
      </c>
      <c r="H8" s="148">
        <f t="shared" si="2"/>
        <v>4737</v>
      </c>
      <c r="I8" s="102">
        <f t="shared" si="3"/>
        <v>100</v>
      </c>
      <c r="J8" s="147">
        <f>IF(AND(A8&lt;&gt;"",B8&lt;&gt;"",C8&lt;&gt;"",D8&lt;&gt;"",E8&lt;&gt;"",F8&lt;&gt;""),IF(C8="win",'Gerenciamento de risco'!$I$8,IF(C8="WDO",'Gerenciamento de risco'!$I$12,'Gerenciamento de risco'!$I$16)                   ),"")</f>
        <v>5</v>
      </c>
      <c r="K8" s="148">
        <f t="shared" si="4"/>
        <v>4727</v>
      </c>
      <c r="L8" s="102">
        <f t="shared" si="5"/>
        <v>-100</v>
      </c>
      <c r="M8" s="152">
        <v>4734.0</v>
      </c>
      <c r="N8" s="149">
        <f t="shared" si="6"/>
        <v>40</v>
      </c>
      <c r="O8" s="112">
        <f t="shared" si="7"/>
        <v>187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21"/>
    </row>
    <row r="9" ht="18.75" customHeight="1">
      <c r="A9" s="150">
        <v>44656.0</v>
      </c>
      <c r="B9" s="151" t="s">
        <v>51</v>
      </c>
      <c r="C9" s="151" t="str">
        <f t="shared" si="1"/>
        <v>WDO</v>
      </c>
      <c r="D9" s="109" t="s">
        <v>45</v>
      </c>
      <c r="E9" s="109">
        <v>2.0</v>
      </c>
      <c r="F9" s="152">
        <v>4676.0</v>
      </c>
      <c r="G9" s="147">
        <f>IF(AND(A9&lt;&gt;"",B9&lt;&gt;"",C9&lt;&gt;"",D9&lt;&gt;"",E9&lt;&gt;"",F9&lt;&gt;""),IF(C9="win",'Gerenciamento de risco'!$I$8,IF(C9="wdo",'Gerenciamento de risco'!$I$12,'Gerenciamento de risco'!$I$16)),"")</f>
        <v>5</v>
      </c>
      <c r="H9" s="148">
        <f t="shared" si="2"/>
        <v>4671</v>
      </c>
      <c r="I9" s="102">
        <f t="shared" si="3"/>
        <v>100</v>
      </c>
      <c r="J9" s="147">
        <f>IF(AND(A9&lt;&gt;"",B9&lt;&gt;"",C9&lt;&gt;"",D9&lt;&gt;"",E9&lt;&gt;"",F9&lt;&gt;""),IF(C9="win",'Gerenciamento de risco'!$I$8,IF(C9="WDO",'Gerenciamento de risco'!$I$12,'Gerenciamento de risco'!$I$16)                   ),"")</f>
        <v>5</v>
      </c>
      <c r="K9" s="148">
        <f t="shared" si="4"/>
        <v>4681</v>
      </c>
      <c r="L9" s="102">
        <f t="shared" si="5"/>
        <v>-100</v>
      </c>
      <c r="M9" s="152">
        <v>4681.0</v>
      </c>
      <c r="N9" s="149">
        <f t="shared" si="6"/>
        <v>-100</v>
      </c>
      <c r="O9" s="112">
        <f t="shared" si="7"/>
        <v>87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21"/>
    </row>
    <row r="10" ht="18.75" customHeight="1">
      <c r="A10" s="150"/>
      <c r="B10" s="151"/>
      <c r="C10" s="151" t="str">
        <f t="shared" si="1"/>
        <v/>
      </c>
      <c r="D10" s="109"/>
      <c r="E10" s="109"/>
      <c r="F10" s="152"/>
      <c r="G10" s="147" t="str">
        <f>IF(AND(A10&lt;&gt;"",B10&lt;&gt;"",C10&lt;&gt;"",D10&lt;&gt;"",E10&lt;&gt;"",F10&lt;&gt;""),IF(C10="win",'Gerenciamento de risco'!$I$8,IF(C10="wdo",'Gerenciamento de risco'!$I$12,'Gerenciamento de risco'!$I$16)),"")</f>
        <v/>
      </c>
      <c r="H10" s="148" t="str">
        <f t="shared" si="2"/>
        <v/>
      </c>
      <c r="I10" s="102" t="str">
        <f t="shared" si="3"/>
        <v/>
      </c>
      <c r="J10" s="147" t="str">
        <f>IF(AND(A10&lt;&gt;"",B10&lt;&gt;"",C10&lt;&gt;"",D10&lt;&gt;"",E10&lt;&gt;"",F10&lt;&gt;""),IF(C10="win",'Gerenciamento de risco'!$I$8,IF(C10="WDO",'Gerenciamento de risco'!$I$12,'Gerenciamento de risco'!$I$16)                   ),"")</f>
        <v/>
      </c>
      <c r="K10" s="148" t="str">
        <f t="shared" si="4"/>
        <v/>
      </c>
      <c r="L10" s="102" t="str">
        <f t="shared" si="5"/>
        <v/>
      </c>
      <c r="M10" s="152"/>
      <c r="N10" s="149" t="str">
        <f t="shared" si="6"/>
        <v/>
      </c>
      <c r="O10" s="112" t="str">
        <f t="shared" si="7"/>
        <v/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21"/>
    </row>
    <row r="11" ht="18.75" customHeight="1">
      <c r="A11" s="150"/>
      <c r="B11" s="151"/>
      <c r="C11" s="151" t="str">
        <f t="shared" si="1"/>
        <v/>
      </c>
      <c r="D11" s="109"/>
      <c r="E11" s="109"/>
      <c r="F11" s="152"/>
      <c r="G11" s="147" t="str">
        <f>IF(AND(A11&lt;&gt;"",B11&lt;&gt;"",C11&lt;&gt;"",D11&lt;&gt;"",E11&lt;&gt;"",F11&lt;&gt;""),IF(C11="win",'Gerenciamento de risco'!$I$8,IF(C11="wdo",'Gerenciamento de risco'!$I$12,'Gerenciamento de risco'!$I$16)),"")</f>
        <v/>
      </c>
      <c r="H11" s="148" t="str">
        <f t="shared" si="2"/>
        <v/>
      </c>
      <c r="I11" s="102" t="str">
        <f t="shared" si="3"/>
        <v/>
      </c>
      <c r="J11" s="147" t="str">
        <f>IF(AND(A11&lt;&gt;"",B11&lt;&gt;"",C11&lt;&gt;"",D11&lt;&gt;"",E11&lt;&gt;"",F11&lt;&gt;""),IF(C11="win",'Gerenciamento de risco'!$I$8,IF(C11="WDO",'Gerenciamento de risco'!$I$12,'Gerenciamento de risco'!$I$16)                   ),"")</f>
        <v/>
      </c>
      <c r="K11" s="148" t="str">
        <f t="shared" si="4"/>
        <v/>
      </c>
      <c r="L11" s="102" t="str">
        <f t="shared" si="5"/>
        <v/>
      </c>
      <c r="M11" s="152"/>
      <c r="N11" s="149" t="str">
        <f t="shared" si="6"/>
        <v/>
      </c>
      <c r="O11" s="112" t="str">
        <f t="shared" si="7"/>
        <v/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21"/>
    </row>
    <row r="12" ht="18.75" customHeight="1">
      <c r="A12" s="150"/>
      <c r="B12" s="151"/>
      <c r="C12" s="151" t="str">
        <f t="shared" si="1"/>
        <v/>
      </c>
      <c r="D12" s="109"/>
      <c r="E12" s="109"/>
      <c r="F12" s="152"/>
      <c r="G12" s="147" t="str">
        <f>IF(AND(A12&lt;&gt;"",B12&lt;&gt;"",C12&lt;&gt;"",D12&lt;&gt;"",E12&lt;&gt;"",F12&lt;&gt;""),IF(C12="win",'Gerenciamento de risco'!$I$8,IF(C12="wdo",'Gerenciamento de risco'!$I$12,'Gerenciamento de risco'!$I$16)),"")</f>
        <v/>
      </c>
      <c r="H12" s="148" t="str">
        <f t="shared" si="2"/>
        <v/>
      </c>
      <c r="I12" s="102" t="str">
        <f t="shared" si="3"/>
        <v/>
      </c>
      <c r="J12" s="147" t="str">
        <f>IF(AND(A12&lt;&gt;"",B12&lt;&gt;"",C12&lt;&gt;"",D12&lt;&gt;"",E12&lt;&gt;"",F12&lt;&gt;""),IF(C12="win",'Gerenciamento de risco'!$I$8,IF(C12="WDO",'Gerenciamento de risco'!$I$12,'Gerenciamento de risco'!$I$16)                   ),"")</f>
        <v/>
      </c>
      <c r="K12" s="148" t="str">
        <f t="shared" si="4"/>
        <v/>
      </c>
      <c r="L12" s="102" t="str">
        <f t="shared" si="5"/>
        <v/>
      </c>
      <c r="M12" s="152"/>
      <c r="N12" s="149" t="str">
        <f t="shared" si="6"/>
        <v/>
      </c>
      <c r="O12" s="112" t="str">
        <f t="shared" si="7"/>
        <v/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21"/>
    </row>
    <row r="13" ht="18.75" customHeight="1">
      <c r="A13" s="150"/>
      <c r="B13" s="151"/>
      <c r="C13" s="151" t="str">
        <f t="shared" si="1"/>
        <v/>
      </c>
      <c r="D13" s="109"/>
      <c r="E13" s="109"/>
      <c r="F13" s="152"/>
      <c r="G13" s="147" t="str">
        <f>IF(AND(A13&lt;&gt;"",B13&lt;&gt;"",C13&lt;&gt;"",D13&lt;&gt;"",E13&lt;&gt;"",F13&lt;&gt;""),IF(C13="win",'Gerenciamento de risco'!$I$8,IF(C13="wdo",'Gerenciamento de risco'!$I$12,'Gerenciamento de risco'!$I$16)),"")</f>
        <v/>
      </c>
      <c r="H13" s="148" t="str">
        <f t="shared" si="2"/>
        <v/>
      </c>
      <c r="I13" s="102" t="str">
        <f t="shared" si="3"/>
        <v/>
      </c>
      <c r="J13" s="147" t="str">
        <f>IF(AND(A13&lt;&gt;"",B13&lt;&gt;"",C13&lt;&gt;"",D13&lt;&gt;"",E13&lt;&gt;"",F13&lt;&gt;""),IF(C13="win",'Gerenciamento de risco'!$I$8,IF(C13="WDO",'Gerenciamento de risco'!$I$12,'Gerenciamento de risco'!$I$16)                   ),"")</f>
        <v/>
      </c>
      <c r="K13" s="148" t="str">
        <f t="shared" si="4"/>
        <v/>
      </c>
      <c r="L13" s="102" t="str">
        <f t="shared" si="5"/>
        <v/>
      </c>
      <c r="M13" s="152"/>
      <c r="N13" s="149" t="str">
        <f t="shared" si="6"/>
        <v/>
      </c>
      <c r="O13" s="112" t="str">
        <f t="shared" si="7"/>
        <v/>
      </c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21"/>
    </row>
    <row r="14" ht="18.75" customHeight="1">
      <c r="A14" s="150"/>
      <c r="B14" s="151"/>
      <c r="C14" s="151" t="str">
        <f t="shared" si="1"/>
        <v/>
      </c>
      <c r="D14" s="109"/>
      <c r="E14" s="109"/>
      <c r="F14" s="152"/>
      <c r="G14" s="147" t="str">
        <f>IF(AND(A14&lt;&gt;"",B14&lt;&gt;"",C14&lt;&gt;"",D14&lt;&gt;"",E14&lt;&gt;"",F14&lt;&gt;""),IF(C14="win",'Gerenciamento de risco'!$I$8,IF(C14="wdo",'Gerenciamento de risco'!$I$12,'Gerenciamento de risco'!$I$16)),"")</f>
        <v/>
      </c>
      <c r="H14" s="148" t="str">
        <f t="shared" si="2"/>
        <v/>
      </c>
      <c r="I14" s="102" t="str">
        <f t="shared" si="3"/>
        <v/>
      </c>
      <c r="J14" s="147" t="str">
        <f>IF(AND(A14&lt;&gt;"",B14&lt;&gt;"",C14&lt;&gt;"",D14&lt;&gt;"",E14&lt;&gt;"",F14&lt;&gt;""),IF(C14="win",'Gerenciamento de risco'!$I$8,IF(C14="WDO",'Gerenciamento de risco'!$I$12,'Gerenciamento de risco'!$I$16)                   ),"")</f>
        <v/>
      </c>
      <c r="K14" s="148" t="str">
        <f t="shared" si="4"/>
        <v/>
      </c>
      <c r="L14" s="102" t="str">
        <f t="shared" si="5"/>
        <v/>
      </c>
      <c r="M14" s="152"/>
      <c r="N14" s="149" t="str">
        <f t="shared" si="6"/>
        <v/>
      </c>
      <c r="O14" s="112" t="str">
        <f t="shared" si="7"/>
        <v/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21"/>
    </row>
    <row r="15" ht="18.75" customHeight="1">
      <c r="A15" s="150"/>
      <c r="B15" s="151"/>
      <c r="C15" s="151" t="str">
        <f t="shared" si="1"/>
        <v/>
      </c>
      <c r="D15" s="109"/>
      <c r="E15" s="109"/>
      <c r="F15" s="152"/>
      <c r="G15" s="147" t="str">
        <f>IF(AND(A15&lt;&gt;"",B15&lt;&gt;"",C15&lt;&gt;"",D15&lt;&gt;"",E15&lt;&gt;"",F15&lt;&gt;""),IF(C15="win",'Gerenciamento de risco'!$I$8,IF(C15="wdo",'Gerenciamento de risco'!$I$12,'Gerenciamento de risco'!$I$16)),"")</f>
        <v/>
      </c>
      <c r="H15" s="148" t="str">
        <f t="shared" si="2"/>
        <v/>
      </c>
      <c r="I15" s="102" t="str">
        <f t="shared" si="3"/>
        <v/>
      </c>
      <c r="J15" s="147" t="str">
        <f>IF(AND(A15&lt;&gt;"",B15&lt;&gt;"",C15&lt;&gt;"",D15&lt;&gt;"",E15&lt;&gt;"",F15&lt;&gt;""),IF(C15="win",'Gerenciamento de risco'!$I$8,IF(C15="WDO",'Gerenciamento de risco'!$I$12,'Gerenciamento de risco'!$I$16)                   ),"")</f>
        <v/>
      </c>
      <c r="K15" s="148" t="str">
        <f t="shared" si="4"/>
        <v/>
      </c>
      <c r="L15" s="102" t="str">
        <f t="shared" si="5"/>
        <v/>
      </c>
      <c r="M15" s="153"/>
      <c r="N15" s="149" t="str">
        <f t="shared" si="6"/>
        <v/>
      </c>
      <c r="O15" s="112" t="str">
        <f t="shared" si="7"/>
        <v/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21"/>
    </row>
    <row r="16" ht="18.75" customHeight="1">
      <c r="A16" s="150"/>
      <c r="B16" s="151"/>
      <c r="C16" s="151" t="str">
        <f t="shared" si="1"/>
        <v/>
      </c>
      <c r="D16" s="109"/>
      <c r="E16" s="109"/>
      <c r="F16" s="152"/>
      <c r="G16" s="147" t="str">
        <f>IF(AND(A16&lt;&gt;"",B16&lt;&gt;"",C16&lt;&gt;"",D16&lt;&gt;"",E16&lt;&gt;"",F16&lt;&gt;""),IF(C16="win",'Gerenciamento de risco'!$I$8,IF(C16="wdo",'Gerenciamento de risco'!$I$12,'Gerenciamento de risco'!$I$16)),"")</f>
        <v/>
      </c>
      <c r="H16" s="148" t="str">
        <f t="shared" si="2"/>
        <v/>
      </c>
      <c r="I16" s="102" t="str">
        <f t="shared" si="3"/>
        <v/>
      </c>
      <c r="J16" s="147" t="str">
        <f>IF(AND(A16&lt;&gt;"",B16&lt;&gt;"",C16&lt;&gt;"",D16&lt;&gt;"",E16&lt;&gt;"",F16&lt;&gt;""),IF(C16="win",'Gerenciamento de risco'!$I$8,IF(C16="WDO",'Gerenciamento de risco'!$I$12,'Gerenciamento de risco'!$I$16)                   ),"")</f>
        <v/>
      </c>
      <c r="K16" s="148" t="str">
        <f t="shared" si="4"/>
        <v/>
      </c>
      <c r="L16" s="102" t="str">
        <f t="shared" si="5"/>
        <v/>
      </c>
      <c r="M16" s="153"/>
      <c r="N16" s="149" t="str">
        <f t="shared" si="6"/>
        <v/>
      </c>
      <c r="O16" s="112" t="str">
        <f t="shared" si="7"/>
        <v/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21"/>
    </row>
    <row r="17" ht="18.75" customHeight="1">
      <c r="A17" s="150"/>
      <c r="B17" s="151"/>
      <c r="C17" s="151" t="str">
        <f t="shared" si="1"/>
        <v/>
      </c>
      <c r="D17" s="109"/>
      <c r="E17" s="109"/>
      <c r="F17" s="152"/>
      <c r="G17" s="147" t="str">
        <f>IF(AND(A17&lt;&gt;"",B17&lt;&gt;"",C17&lt;&gt;"",D17&lt;&gt;"",E17&lt;&gt;"",F17&lt;&gt;""),IF(C17="win",'Gerenciamento de risco'!$I$8,IF(C17="wdo",'Gerenciamento de risco'!$I$12,'Gerenciamento de risco'!$I$16)),"")</f>
        <v/>
      </c>
      <c r="H17" s="148" t="str">
        <f t="shared" si="2"/>
        <v/>
      </c>
      <c r="I17" s="102" t="str">
        <f t="shared" si="3"/>
        <v/>
      </c>
      <c r="J17" s="147" t="str">
        <f>IF(AND(A17&lt;&gt;"",B17&lt;&gt;"",C17&lt;&gt;"",D17&lt;&gt;"",E17&lt;&gt;"",F17&lt;&gt;""),IF(C17="win",'Gerenciamento de risco'!$I$8,IF(C17="WDO",'Gerenciamento de risco'!$I$12,'Gerenciamento de risco'!$I$16)                   ),"")</f>
        <v/>
      </c>
      <c r="K17" s="148" t="str">
        <f t="shared" si="4"/>
        <v/>
      </c>
      <c r="L17" s="102" t="str">
        <f t="shared" si="5"/>
        <v/>
      </c>
      <c r="M17" s="153"/>
      <c r="N17" s="149" t="str">
        <f t="shared" si="6"/>
        <v/>
      </c>
      <c r="O17" s="112" t="str">
        <f t="shared" si="7"/>
        <v/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21"/>
    </row>
    <row r="18" ht="18.75" customHeight="1">
      <c r="A18" s="150"/>
      <c r="B18" s="151"/>
      <c r="C18" s="151" t="str">
        <f t="shared" si="1"/>
        <v/>
      </c>
      <c r="D18" s="109"/>
      <c r="E18" s="109"/>
      <c r="F18" s="152"/>
      <c r="G18" s="147" t="str">
        <f>IF(AND(A18&lt;&gt;"",B18&lt;&gt;"",C18&lt;&gt;"",D18&lt;&gt;"",E18&lt;&gt;"",F18&lt;&gt;""),IF(C18="win",'Gerenciamento de risco'!$I$8,IF(C18="wdo",'Gerenciamento de risco'!$I$12,'Gerenciamento de risco'!$I$16)),"")</f>
        <v/>
      </c>
      <c r="H18" s="148" t="str">
        <f t="shared" si="2"/>
        <v/>
      </c>
      <c r="I18" s="102" t="str">
        <f t="shared" si="3"/>
        <v/>
      </c>
      <c r="J18" s="147" t="str">
        <f>IF(AND(A18&lt;&gt;"",B18&lt;&gt;"",C18&lt;&gt;"",D18&lt;&gt;"",E18&lt;&gt;"",F18&lt;&gt;""),IF(C18="win",'Gerenciamento de risco'!$I$8,IF(C18="WDO",'Gerenciamento de risco'!$I$12,'Gerenciamento de risco'!$I$16)                   ),"")</f>
        <v/>
      </c>
      <c r="K18" s="148" t="str">
        <f t="shared" si="4"/>
        <v/>
      </c>
      <c r="L18" s="102" t="str">
        <f t="shared" si="5"/>
        <v/>
      </c>
      <c r="M18" s="109"/>
      <c r="N18" s="149" t="str">
        <f t="shared" si="6"/>
        <v/>
      </c>
      <c r="O18" s="112" t="str">
        <f t="shared" si="7"/>
        <v/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21"/>
    </row>
    <row r="19" ht="18.75" customHeight="1">
      <c r="A19" s="150"/>
      <c r="B19" s="151"/>
      <c r="C19" s="151" t="str">
        <f t="shared" si="1"/>
        <v/>
      </c>
      <c r="D19" s="109"/>
      <c r="E19" s="109"/>
      <c r="F19" s="152"/>
      <c r="G19" s="147" t="str">
        <f>IF(AND(A19&lt;&gt;"",B19&lt;&gt;"",C19&lt;&gt;"",D19&lt;&gt;"",E19&lt;&gt;"",F19&lt;&gt;""),IF(C19="win",'Gerenciamento de risco'!$I$8,IF(C19="wdo",'Gerenciamento de risco'!$I$12,'Gerenciamento de risco'!$I$16)),"")</f>
        <v/>
      </c>
      <c r="H19" s="148" t="str">
        <f t="shared" si="2"/>
        <v/>
      </c>
      <c r="I19" s="102" t="str">
        <f t="shared" si="3"/>
        <v/>
      </c>
      <c r="J19" s="147" t="str">
        <f>IF(AND(A19&lt;&gt;"",B19&lt;&gt;"",C19&lt;&gt;"",D19&lt;&gt;"",E19&lt;&gt;"",F19&lt;&gt;""),IF(C19="win",'Gerenciamento de risco'!$I$8,IF(C19="WDO",'Gerenciamento de risco'!$I$12,'Gerenciamento de risco'!$I$16)                   ),"")</f>
        <v/>
      </c>
      <c r="K19" s="148" t="str">
        <f t="shared" si="4"/>
        <v/>
      </c>
      <c r="L19" s="102" t="str">
        <f t="shared" si="5"/>
        <v/>
      </c>
      <c r="M19" s="109"/>
      <c r="N19" s="149" t="str">
        <f t="shared" si="6"/>
        <v/>
      </c>
      <c r="O19" s="112" t="str">
        <f t="shared" si="7"/>
        <v/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21"/>
    </row>
    <row r="20" ht="18.75" customHeight="1">
      <c r="A20" s="150"/>
      <c r="B20" s="151"/>
      <c r="C20" s="151" t="str">
        <f t="shared" si="1"/>
        <v/>
      </c>
      <c r="D20" s="109"/>
      <c r="E20" s="109"/>
      <c r="F20" s="152"/>
      <c r="G20" s="147" t="str">
        <f>IF(AND(A20&lt;&gt;"",B20&lt;&gt;"",C20&lt;&gt;"",D20&lt;&gt;"",E20&lt;&gt;"",F20&lt;&gt;""),IF(C20="win",'Gerenciamento de risco'!$I$8,IF(C20="wdo",'Gerenciamento de risco'!$I$12,'Gerenciamento de risco'!$I$16)),"")</f>
        <v/>
      </c>
      <c r="H20" s="148" t="str">
        <f t="shared" si="2"/>
        <v/>
      </c>
      <c r="I20" s="102" t="str">
        <f t="shared" si="3"/>
        <v/>
      </c>
      <c r="J20" s="147" t="str">
        <f>IF(AND(A20&lt;&gt;"",B20&lt;&gt;"",C20&lt;&gt;"",D20&lt;&gt;"",E20&lt;&gt;"",F20&lt;&gt;""),IF(C20="win",'Gerenciamento de risco'!$I$8,IF(C20="WDO",'Gerenciamento de risco'!$I$12,'Gerenciamento de risco'!$I$16)                   ),"")</f>
        <v/>
      </c>
      <c r="K20" s="148" t="str">
        <f t="shared" si="4"/>
        <v/>
      </c>
      <c r="L20" s="102" t="str">
        <f t="shared" si="5"/>
        <v/>
      </c>
      <c r="M20" s="109"/>
      <c r="N20" s="149" t="str">
        <f t="shared" si="6"/>
        <v/>
      </c>
      <c r="O20" s="112" t="str">
        <f t="shared" si="7"/>
        <v/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21"/>
    </row>
    <row r="21" ht="18.75" customHeight="1">
      <c r="A21" s="150"/>
      <c r="B21" s="151"/>
      <c r="C21" s="151" t="str">
        <f t="shared" si="1"/>
        <v/>
      </c>
      <c r="D21" s="109"/>
      <c r="E21" s="109"/>
      <c r="F21" s="152"/>
      <c r="G21" s="147" t="str">
        <f>IF(AND(A21&lt;&gt;"",B21&lt;&gt;"",C21&lt;&gt;"",D21&lt;&gt;"",E21&lt;&gt;"",F21&lt;&gt;""),IF(C21="win",'Gerenciamento de risco'!$I$8,IF(C21="wdo",'Gerenciamento de risco'!$I$12,'Gerenciamento de risco'!$I$16)),"")</f>
        <v/>
      </c>
      <c r="H21" s="148" t="str">
        <f t="shared" si="2"/>
        <v/>
      </c>
      <c r="I21" s="102" t="str">
        <f t="shared" si="3"/>
        <v/>
      </c>
      <c r="J21" s="147" t="str">
        <f>IF(AND(A21&lt;&gt;"",B21&lt;&gt;"",C21&lt;&gt;"",D21&lt;&gt;"",E21&lt;&gt;"",F21&lt;&gt;""),IF(C21="win",'Gerenciamento de risco'!$I$8,IF(C21="WDO",'Gerenciamento de risco'!$I$12,'Gerenciamento de risco'!$I$16)                   ),"")</f>
        <v/>
      </c>
      <c r="K21" s="148" t="str">
        <f t="shared" si="4"/>
        <v/>
      </c>
      <c r="L21" s="102" t="str">
        <f t="shared" si="5"/>
        <v/>
      </c>
      <c r="M21" s="109"/>
      <c r="N21" s="149" t="str">
        <f t="shared" si="6"/>
        <v/>
      </c>
      <c r="O21" s="112" t="str">
        <f t="shared" si="7"/>
        <v/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21"/>
    </row>
    <row r="22" ht="18.75" customHeight="1">
      <c r="A22" s="150"/>
      <c r="B22" s="151"/>
      <c r="C22" s="151" t="str">
        <f t="shared" si="1"/>
        <v/>
      </c>
      <c r="D22" s="109"/>
      <c r="E22" s="109"/>
      <c r="F22" s="152"/>
      <c r="G22" s="147" t="str">
        <f>IF(AND(A22&lt;&gt;"",B22&lt;&gt;"",C22&lt;&gt;"",D22&lt;&gt;"",E22&lt;&gt;"",F22&lt;&gt;""),IF(C22="win",'Gerenciamento de risco'!$I$8,IF(C22="wdo",'Gerenciamento de risco'!$I$12,'Gerenciamento de risco'!$I$16)),"")</f>
        <v/>
      </c>
      <c r="H22" s="148" t="str">
        <f t="shared" si="2"/>
        <v/>
      </c>
      <c r="I22" s="102" t="str">
        <f t="shared" si="3"/>
        <v/>
      </c>
      <c r="J22" s="147" t="str">
        <f>IF(AND(A22&lt;&gt;"",B22&lt;&gt;"",C22&lt;&gt;"",D22&lt;&gt;"",E22&lt;&gt;"",F22&lt;&gt;""),IF(C22="win",'Gerenciamento de risco'!$I$8,IF(C22="WDO",'Gerenciamento de risco'!$I$12,'Gerenciamento de risco'!$I$16)                   ),"")</f>
        <v/>
      </c>
      <c r="K22" s="148" t="str">
        <f t="shared" si="4"/>
        <v/>
      </c>
      <c r="L22" s="102" t="str">
        <f t="shared" si="5"/>
        <v/>
      </c>
      <c r="M22" s="109"/>
      <c r="N22" s="149" t="str">
        <f t="shared" si="6"/>
        <v/>
      </c>
      <c r="O22" s="112" t="str">
        <f t="shared" si="7"/>
        <v/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21"/>
    </row>
    <row r="23" ht="18.75" customHeight="1">
      <c r="A23" s="150"/>
      <c r="B23" s="151"/>
      <c r="C23" s="151" t="str">
        <f t="shared" si="1"/>
        <v/>
      </c>
      <c r="D23" s="109"/>
      <c r="E23" s="109"/>
      <c r="F23" s="152"/>
      <c r="G23" s="147" t="str">
        <f>IF(AND(A23&lt;&gt;"",B23&lt;&gt;"",C23&lt;&gt;"",D23&lt;&gt;"",E23&lt;&gt;"",F23&lt;&gt;""),IF(C23="win",'Gerenciamento de risco'!$I$8,IF(C23="wdo",'Gerenciamento de risco'!$I$12,'Gerenciamento de risco'!$I$16)),"")</f>
        <v/>
      </c>
      <c r="H23" s="148" t="str">
        <f t="shared" si="2"/>
        <v/>
      </c>
      <c r="I23" s="102" t="str">
        <f t="shared" si="3"/>
        <v/>
      </c>
      <c r="J23" s="147" t="str">
        <f>IF(AND(A23&lt;&gt;"",B23&lt;&gt;"",C23&lt;&gt;"",D23&lt;&gt;"",E23&lt;&gt;"",F23&lt;&gt;""),IF(C23="win",'Gerenciamento de risco'!$I$8,IF(C23="WDO",'Gerenciamento de risco'!$I$12,'Gerenciamento de risco'!$I$16)                   ),"")</f>
        <v/>
      </c>
      <c r="K23" s="148" t="str">
        <f t="shared" si="4"/>
        <v/>
      </c>
      <c r="L23" s="102" t="str">
        <f t="shared" si="5"/>
        <v/>
      </c>
      <c r="M23" s="109"/>
      <c r="N23" s="149" t="str">
        <f t="shared" si="6"/>
        <v/>
      </c>
      <c r="O23" s="112" t="str">
        <f t="shared" si="7"/>
        <v/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21"/>
    </row>
    <row r="24" ht="18.75" customHeight="1">
      <c r="A24" s="150"/>
      <c r="B24" s="151"/>
      <c r="C24" s="151" t="str">
        <f t="shared" si="1"/>
        <v/>
      </c>
      <c r="D24" s="109"/>
      <c r="E24" s="109"/>
      <c r="F24" s="109"/>
      <c r="G24" s="147" t="str">
        <f>IF(AND(A24&lt;&gt;"",B24&lt;&gt;"",C24&lt;&gt;"",D24&lt;&gt;"",E24&lt;&gt;"",F24&lt;&gt;""),IF(C24="win",'Gerenciamento de risco'!$I$8,IF(C24="wdo",'Gerenciamento de risco'!$I$12,'Gerenciamento de risco'!$I$16)),"")</f>
        <v/>
      </c>
      <c r="H24" s="148" t="str">
        <f t="shared" si="2"/>
        <v/>
      </c>
      <c r="I24" s="102" t="str">
        <f t="shared" si="3"/>
        <v/>
      </c>
      <c r="J24" s="147" t="str">
        <f>IF(AND(A24&lt;&gt;"",B24&lt;&gt;"",C24&lt;&gt;"",D24&lt;&gt;"",E24&lt;&gt;"",F24&lt;&gt;""),IF(C24="win",'Gerenciamento de risco'!$I$8,IF(C24="WDO",'Gerenciamento de risco'!$I$12,'Gerenciamento de risco'!$I$16)                   ),"")</f>
        <v/>
      </c>
      <c r="K24" s="148" t="str">
        <f t="shared" si="4"/>
        <v/>
      </c>
      <c r="L24" s="102" t="str">
        <f t="shared" si="5"/>
        <v/>
      </c>
      <c r="M24" s="109"/>
      <c r="N24" s="149" t="str">
        <f t="shared" si="6"/>
        <v/>
      </c>
      <c r="O24" s="112" t="str">
        <f t="shared" si="7"/>
        <v/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21"/>
    </row>
    <row r="25" ht="18.75" customHeight="1">
      <c r="A25" s="150"/>
      <c r="B25" s="151"/>
      <c r="C25" s="151" t="str">
        <f t="shared" si="1"/>
        <v/>
      </c>
      <c r="D25" s="109"/>
      <c r="E25" s="109"/>
      <c r="F25" s="109"/>
      <c r="G25" s="147" t="str">
        <f>IF(AND(A25&lt;&gt;"",B25&lt;&gt;"",C25&lt;&gt;"",D25&lt;&gt;"",E25&lt;&gt;"",F25&lt;&gt;""),IF(C25="win",'Gerenciamento de risco'!$I$8,IF(C25="wdo",'Gerenciamento de risco'!$I$12,'Gerenciamento de risco'!$I$16)),"")</f>
        <v/>
      </c>
      <c r="H25" s="148" t="str">
        <f t="shared" si="2"/>
        <v/>
      </c>
      <c r="I25" s="102" t="str">
        <f t="shared" si="3"/>
        <v/>
      </c>
      <c r="J25" s="147" t="str">
        <f>IF(AND(A25&lt;&gt;"",B25&lt;&gt;"",C25&lt;&gt;"",D25&lt;&gt;"",E25&lt;&gt;"",F25&lt;&gt;""),IF(C25="win",'Gerenciamento de risco'!$I$8,IF(C25="WDO",'Gerenciamento de risco'!$I$12,'Gerenciamento de risco'!$I$16)                   ),"")</f>
        <v/>
      </c>
      <c r="K25" s="148" t="str">
        <f t="shared" si="4"/>
        <v/>
      </c>
      <c r="L25" s="102" t="str">
        <f t="shared" si="5"/>
        <v/>
      </c>
      <c r="M25" s="109"/>
      <c r="N25" s="149" t="str">
        <f t="shared" si="6"/>
        <v/>
      </c>
      <c r="O25" s="112" t="str">
        <f t="shared" si="7"/>
        <v/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21"/>
    </row>
    <row r="26" ht="18.75" customHeight="1">
      <c r="A26" s="150"/>
      <c r="B26" s="151"/>
      <c r="C26" s="151" t="str">
        <f t="shared" si="1"/>
        <v/>
      </c>
      <c r="D26" s="109"/>
      <c r="E26" s="109"/>
      <c r="F26" s="109"/>
      <c r="G26" s="147" t="str">
        <f>IF(AND(A26&lt;&gt;"",B26&lt;&gt;"",C26&lt;&gt;"",D26&lt;&gt;"",E26&lt;&gt;"",F26&lt;&gt;""),IF(C26="win",'Gerenciamento de risco'!$I$8,IF(C26="wdo",'Gerenciamento de risco'!$I$12,'Gerenciamento de risco'!$I$16)),"")</f>
        <v/>
      </c>
      <c r="H26" s="148" t="str">
        <f t="shared" si="2"/>
        <v/>
      </c>
      <c r="I26" s="102" t="str">
        <f t="shared" si="3"/>
        <v/>
      </c>
      <c r="J26" s="147" t="str">
        <f>IF(AND(A26&lt;&gt;"",B26&lt;&gt;"",C26&lt;&gt;"",D26&lt;&gt;"",E26&lt;&gt;"",F26&lt;&gt;""),IF(C26="win",'Gerenciamento de risco'!$I$8,IF(C26="WDO",'Gerenciamento de risco'!$I$12,'Gerenciamento de risco'!$I$16)                   ),"")</f>
        <v/>
      </c>
      <c r="K26" s="148" t="str">
        <f t="shared" si="4"/>
        <v/>
      </c>
      <c r="L26" s="102" t="str">
        <f t="shared" si="5"/>
        <v/>
      </c>
      <c r="M26" s="109"/>
      <c r="N26" s="149" t="str">
        <f t="shared" si="6"/>
        <v/>
      </c>
      <c r="O26" s="112" t="str">
        <f t="shared" si="7"/>
        <v/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21"/>
    </row>
    <row r="27" ht="18.75" customHeight="1">
      <c r="A27" s="150"/>
      <c r="B27" s="151"/>
      <c r="C27" s="151" t="str">
        <f t="shared" si="1"/>
        <v/>
      </c>
      <c r="D27" s="109"/>
      <c r="E27" s="109"/>
      <c r="F27" s="109"/>
      <c r="G27" s="147" t="str">
        <f>IF(AND(A27&lt;&gt;"",B27&lt;&gt;"",C27&lt;&gt;"",D27&lt;&gt;"",E27&lt;&gt;"",F27&lt;&gt;""),IF(C27="win",'Gerenciamento de risco'!$I$8,IF(C27="wdo",'Gerenciamento de risco'!$I$12,'Gerenciamento de risco'!$I$16)),"")</f>
        <v/>
      </c>
      <c r="H27" s="148" t="str">
        <f t="shared" si="2"/>
        <v/>
      </c>
      <c r="I27" s="102" t="str">
        <f t="shared" si="3"/>
        <v/>
      </c>
      <c r="J27" s="147" t="str">
        <f>IF(AND(A27&lt;&gt;"",B27&lt;&gt;"",C27&lt;&gt;"",D27&lt;&gt;"",E27&lt;&gt;"",F27&lt;&gt;""),IF(C27="win",'Gerenciamento de risco'!$I$8,IF(C27="WDO",'Gerenciamento de risco'!$I$12,'Gerenciamento de risco'!$I$16)                   ),"")</f>
        <v/>
      </c>
      <c r="K27" s="148" t="str">
        <f t="shared" si="4"/>
        <v/>
      </c>
      <c r="L27" s="102" t="str">
        <f t="shared" si="5"/>
        <v/>
      </c>
      <c r="M27" s="109"/>
      <c r="N27" s="149" t="str">
        <f t="shared" si="6"/>
        <v/>
      </c>
      <c r="O27" s="112" t="str">
        <f t="shared" si="7"/>
        <v/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21"/>
    </row>
    <row r="28" ht="18.75" customHeight="1">
      <c r="A28" s="150"/>
      <c r="B28" s="151"/>
      <c r="C28" s="151" t="str">
        <f t="shared" si="1"/>
        <v/>
      </c>
      <c r="D28" s="109"/>
      <c r="E28" s="109"/>
      <c r="F28" s="109"/>
      <c r="G28" s="147" t="str">
        <f>IF(AND(A28&lt;&gt;"",B28&lt;&gt;"",C28&lt;&gt;"",D28&lt;&gt;"",E28&lt;&gt;"",F28&lt;&gt;""),IF(C28="win",'Gerenciamento de risco'!$I$8,IF(C28="wdo",'Gerenciamento de risco'!$I$12,'Gerenciamento de risco'!$I$16)),"")</f>
        <v/>
      </c>
      <c r="H28" s="148" t="str">
        <f t="shared" si="2"/>
        <v/>
      </c>
      <c r="I28" s="102" t="str">
        <f t="shared" si="3"/>
        <v/>
      </c>
      <c r="J28" s="147" t="str">
        <f>IF(AND(A28&lt;&gt;"",B28&lt;&gt;"",C28&lt;&gt;"",D28&lt;&gt;"",E28&lt;&gt;"",F28&lt;&gt;""),IF(C28="win",'Gerenciamento de risco'!$I$8,IF(C28="WDO",'Gerenciamento de risco'!$I$12,'Gerenciamento de risco'!$I$16)                   ),"")</f>
        <v/>
      </c>
      <c r="K28" s="148" t="str">
        <f t="shared" si="4"/>
        <v/>
      </c>
      <c r="L28" s="102" t="str">
        <f t="shared" si="5"/>
        <v/>
      </c>
      <c r="M28" s="109"/>
      <c r="N28" s="149" t="str">
        <f t="shared" si="6"/>
        <v/>
      </c>
      <c r="O28" s="112" t="str">
        <f t="shared" si="7"/>
        <v/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21"/>
    </row>
    <row r="29" ht="18.75" customHeight="1">
      <c r="A29" s="150"/>
      <c r="B29" s="151"/>
      <c r="C29" s="151" t="str">
        <f t="shared" si="1"/>
        <v/>
      </c>
      <c r="D29" s="109"/>
      <c r="E29" s="109"/>
      <c r="F29" s="109"/>
      <c r="G29" s="147" t="str">
        <f>IF(AND(A29&lt;&gt;"",B29&lt;&gt;"",C29&lt;&gt;"",D29&lt;&gt;"",E29&lt;&gt;"",F29&lt;&gt;""),IF(C29="win",'Gerenciamento de risco'!$I$8,IF(C29="wdo",'Gerenciamento de risco'!$I$12,'Gerenciamento de risco'!$I$16)),"")</f>
        <v/>
      </c>
      <c r="H29" s="148" t="str">
        <f t="shared" si="2"/>
        <v/>
      </c>
      <c r="I29" s="102" t="str">
        <f t="shared" si="3"/>
        <v/>
      </c>
      <c r="J29" s="147" t="str">
        <f>IF(AND(A29&lt;&gt;"",B29&lt;&gt;"",C29&lt;&gt;"",D29&lt;&gt;"",E29&lt;&gt;"",F29&lt;&gt;""),IF(C29="win",'Gerenciamento de risco'!$I$8,IF(C29="WDO",'Gerenciamento de risco'!$I$12,'Gerenciamento de risco'!$I$16)                   ),"")</f>
        <v/>
      </c>
      <c r="K29" s="148" t="str">
        <f t="shared" si="4"/>
        <v/>
      </c>
      <c r="L29" s="102" t="str">
        <f t="shared" si="5"/>
        <v/>
      </c>
      <c r="M29" s="109"/>
      <c r="N29" s="149" t="str">
        <f t="shared" si="6"/>
        <v/>
      </c>
      <c r="O29" s="112" t="str">
        <f t="shared" si="7"/>
        <v/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21"/>
    </row>
    <row r="30" ht="18.75" customHeight="1">
      <c r="A30" s="150"/>
      <c r="B30" s="151"/>
      <c r="C30" s="151" t="str">
        <f t="shared" si="1"/>
        <v/>
      </c>
      <c r="D30" s="109"/>
      <c r="E30" s="109"/>
      <c r="F30" s="109"/>
      <c r="G30" s="147" t="str">
        <f>IF(AND(A30&lt;&gt;"",B30&lt;&gt;"",C30&lt;&gt;"",D30&lt;&gt;"",E30&lt;&gt;"",F30&lt;&gt;""),IF(C30="win",'Gerenciamento de risco'!$I$8,IF(C30="wdo",'Gerenciamento de risco'!$I$12,'Gerenciamento de risco'!$I$16)),"")</f>
        <v/>
      </c>
      <c r="H30" s="148" t="str">
        <f t="shared" si="2"/>
        <v/>
      </c>
      <c r="I30" s="102" t="str">
        <f t="shared" si="3"/>
        <v/>
      </c>
      <c r="J30" s="147" t="str">
        <f>IF(AND(A30&lt;&gt;"",B30&lt;&gt;"",C30&lt;&gt;"",D30&lt;&gt;"",E30&lt;&gt;"",F30&lt;&gt;""),IF(C30="win",'Gerenciamento de risco'!$I$8,IF(C30="WDO",'Gerenciamento de risco'!$I$12,'Gerenciamento de risco'!$I$16)                   ),"")</f>
        <v/>
      </c>
      <c r="K30" s="148" t="str">
        <f t="shared" si="4"/>
        <v/>
      </c>
      <c r="L30" s="102" t="str">
        <f t="shared" si="5"/>
        <v/>
      </c>
      <c r="M30" s="109"/>
      <c r="N30" s="149" t="str">
        <f t="shared" si="6"/>
        <v/>
      </c>
      <c r="O30" s="112" t="str">
        <f t="shared" si="7"/>
        <v/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21"/>
    </row>
    <row r="31" ht="18.75" customHeight="1">
      <c r="A31" s="150"/>
      <c r="B31" s="151"/>
      <c r="C31" s="151" t="str">
        <f t="shared" si="1"/>
        <v/>
      </c>
      <c r="D31" s="109"/>
      <c r="E31" s="109"/>
      <c r="F31" s="109"/>
      <c r="G31" s="147" t="str">
        <f>IF(AND(A31&lt;&gt;"",B31&lt;&gt;"",C31&lt;&gt;"",D31&lt;&gt;"",E31&lt;&gt;"",F31&lt;&gt;""),IF(C31="win",'Gerenciamento de risco'!$I$8,IF(C31="wdo",'Gerenciamento de risco'!$I$12,'Gerenciamento de risco'!$I$16)),"")</f>
        <v/>
      </c>
      <c r="H31" s="148" t="str">
        <f t="shared" si="2"/>
        <v/>
      </c>
      <c r="I31" s="102" t="str">
        <f t="shared" si="3"/>
        <v/>
      </c>
      <c r="J31" s="147" t="str">
        <f>IF(AND(A31&lt;&gt;"",B31&lt;&gt;"",C31&lt;&gt;"",D31&lt;&gt;"",E31&lt;&gt;"",F31&lt;&gt;""),IF(C31="win",'Gerenciamento de risco'!$I$8,IF(C31="WDO",'Gerenciamento de risco'!$I$12,'Gerenciamento de risco'!$I$16)                   ),"")</f>
        <v/>
      </c>
      <c r="K31" s="148" t="str">
        <f t="shared" si="4"/>
        <v/>
      </c>
      <c r="L31" s="102" t="str">
        <f t="shared" si="5"/>
        <v/>
      </c>
      <c r="M31" s="109"/>
      <c r="N31" s="149" t="str">
        <f t="shared" si="6"/>
        <v/>
      </c>
      <c r="O31" s="112" t="str">
        <f t="shared" si="7"/>
        <v/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21"/>
    </row>
    <row r="32" ht="18.75" customHeight="1">
      <c r="A32" s="150"/>
      <c r="B32" s="151"/>
      <c r="C32" s="151" t="str">
        <f t="shared" si="1"/>
        <v/>
      </c>
      <c r="D32" s="109"/>
      <c r="E32" s="109"/>
      <c r="F32" s="109"/>
      <c r="G32" s="147" t="str">
        <f>IF(AND(A32&lt;&gt;"",B32&lt;&gt;"",C32&lt;&gt;"",D32&lt;&gt;"",E32&lt;&gt;"",F32&lt;&gt;""),IF(C32="win",'Gerenciamento de risco'!$I$8,IF(C32="wdo",'Gerenciamento de risco'!$I$12,'Gerenciamento de risco'!$I$16)),"")</f>
        <v/>
      </c>
      <c r="H32" s="148" t="str">
        <f t="shared" si="2"/>
        <v/>
      </c>
      <c r="I32" s="102" t="str">
        <f t="shared" si="3"/>
        <v/>
      </c>
      <c r="J32" s="147" t="str">
        <f>IF(AND(A32&lt;&gt;"",B32&lt;&gt;"",C32&lt;&gt;"",D32&lt;&gt;"",E32&lt;&gt;"",F32&lt;&gt;""),IF(C32="win",'Gerenciamento de risco'!$I$8,IF(C32="WDO",'Gerenciamento de risco'!$I$12,'Gerenciamento de risco'!$I$16)                   ),"")</f>
        <v/>
      </c>
      <c r="K32" s="148" t="str">
        <f t="shared" si="4"/>
        <v/>
      </c>
      <c r="L32" s="102" t="str">
        <f t="shared" si="5"/>
        <v/>
      </c>
      <c r="M32" s="109"/>
      <c r="N32" s="149" t="str">
        <f t="shared" si="6"/>
        <v/>
      </c>
      <c r="O32" s="112" t="str">
        <f t="shared" si="7"/>
        <v/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21"/>
    </row>
    <row r="33" ht="18.75" customHeight="1">
      <c r="A33" s="150"/>
      <c r="B33" s="151"/>
      <c r="C33" s="151" t="str">
        <f t="shared" si="1"/>
        <v/>
      </c>
      <c r="D33" s="109"/>
      <c r="E33" s="109"/>
      <c r="F33" s="109"/>
      <c r="G33" s="147" t="str">
        <f>IF(AND(A33&lt;&gt;"",B33&lt;&gt;"",C33&lt;&gt;"",D33&lt;&gt;"",E33&lt;&gt;"",F33&lt;&gt;""),IF(C33="win",'Gerenciamento de risco'!$I$8,IF(C33="wdo",'Gerenciamento de risco'!$I$12,'Gerenciamento de risco'!$I$16)),"")</f>
        <v/>
      </c>
      <c r="H33" s="148" t="str">
        <f t="shared" si="2"/>
        <v/>
      </c>
      <c r="I33" s="102" t="str">
        <f t="shared" si="3"/>
        <v/>
      </c>
      <c r="J33" s="147" t="str">
        <f>IF(AND(A33&lt;&gt;"",B33&lt;&gt;"",C33&lt;&gt;"",D33&lt;&gt;"",E33&lt;&gt;"",F33&lt;&gt;""),IF(C33="win",'Gerenciamento de risco'!$I$8,IF(C33="WDO",'Gerenciamento de risco'!$I$12,'Gerenciamento de risco'!$I$16)                   ),"")</f>
        <v/>
      </c>
      <c r="K33" s="148" t="str">
        <f t="shared" si="4"/>
        <v/>
      </c>
      <c r="L33" s="102" t="str">
        <f t="shared" si="5"/>
        <v/>
      </c>
      <c r="M33" s="109"/>
      <c r="N33" s="149" t="str">
        <f t="shared" si="6"/>
        <v/>
      </c>
      <c r="O33" s="112" t="str">
        <f t="shared" si="7"/>
        <v/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21"/>
    </row>
    <row r="34" ht="18.75" customHeight="1">
      <c r="A34" s="150"/>
      <c r="B34" s="151"/>
      <c r="C34" s="151" t="str">
        <f t="shared" si="1"/>
        <v/>
      </c>
      <c r="D34" s="109"/>
      <c r="E34" s="109"/>
      <c r="F34" s="109"/>
      <c r="G34" s="147" t="str">
        <f>IF(AND(A34&lt;&gt;"",B34&lt;&gt;"",C34&lt;&gt;"",D34&lt;&gt;"",E34&lt;&gt;"",F34&lt;&gt;""),IF(C34="win",'Gerenciamento de risco'!$I$8,IF(C34="wdo",'Gerenciamento de risco'!$I$12,'Gerenciamento de risco'!$I$16)),"")</f>
        <v/>
      </c>
      <c r="H34" s="148" t="str">
        <f t="shared" si="2"/>
        <v/>
      </c>
      <c r="I34" s="102" t="str">
        <f t="shared" si="3"/>
        <v/>
      </c>
      <c r="J34" s="147" t="str">
        <f>IF(AND(A34&lt;&gt;"",B34&lt;&gt;"",C34&lt;&gt;"",D34&lt;&gt;"",E34&lt;&gt;"",F34&lt;&gt;""),IF(C34="win",'Gerenciamento de risco'!$I$8,IF(C34="WDO",'Gerenciamento de risco'!$I$12,'Gerenciamento de risco'!$I$16)                   ),"")</f>
        <v/>
      </c>
      <c r="K34" s="148" t="str">
        <f t="shared" si="4"/>
        <v/>
      </c>
      <c r="L34" s="102" t="str">
        <f t="shared" si="5"/>
        <v/>
      </c>
      <c r="M34" s="109"/>
      <c r="N34" s="149" t="str">
        <f t="shared" si="6"/>
        <v/>
      </c>
      <c r="O34" s="112" t="str">
        <f t="shared" si="7"/>
        <v/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21"/>
    </row>
    <row r="35" ht="18.75" customHeight="1">
      <c r="A35" s="150"/>
      <c r="B35" s="151"/>
      <c r="C35" s="151" t="str">
        <f t="shared" si="1"/>
        <v/>
      </c>
      <c r="D35" s="109"/>
      <c r="E35" s="109"/>
      <c r="F35" s="109"/>
      <c r="G35" s="147" t="str">
        <f>IF(AND(A35&lt;&gt;"",B35&lt;&gt;"",C35&lt;&gt;"",D35&lt;&gt;"",E35&lt;&gt;"",F35&lt;&gt;""),IF(C35="win",'Gerenciamento de risco'!$I$8,IF(C35="wdo",'Gerenciamento de risco'!$I$12,'Gerenciamento de risco'!$I$16)),"")</f>
        <v/>
      </c>
      <c r="H35" s="148" t="str">
        <f t="shared" si="2"/>
        <v/>
      </c>
      <c r="I35" s="102" t="str">
        <f t="shared" si="3"/>
        <v/>
      </c>
      <c r="J35" s="147" t="str">
        <f>IF(AND(A35&lt;&gt;"",B35&lt;&gt;"",C35&lt;&gt;"",D35&lt;&gt;"",E35&lt;&gt;"",F35&lt;&gt;""),IF(C35="win",'Gerenciamento de risco'!$I$8,IF(C35="WDO",'Gerenciamento de risco'!$I$12,'Gerenciamento de risco'!$I$16)                   ),"")</f>
        <v/>
      </c>
      <c r="K35" s="148" t="str">
        <f t="shared" si="4"/>
        <v/>
      </c>
      <c r="L35" s="102" t="str">
        <f t="shared" si="5"/>
        <v/>
      </c>
      <c r="M35" s="109"/>
      <c r="N35" s="149" t="str">
        <f t="shared" si="6"/>
        <v/>
      </c>
      <c r="O35" s="112" t="str">
        <f t="shared" si="7"/>
        <v/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21"/>
    </row>
    <row r="36" ht="18.75" customHeight="1">
      <c r="A36" s="150"/>
      <c r="B36" s="151"/>
      <c r="C36" s="151" t="str">
        <f t="shared" si="1"/>
        <v/>
      </c>
      <c r="D36" s="109"/>
      <c r="E36" s="109"/>
      <c r="F36" s="109"/>
      <c r="G36" s="147" t="str">
        <f>IF(AND(A36&lt;&gt;"",B36&lt;&gt;"",C36&lt;&gt;"",D36&lt;&gt;"",E36&lt;&gt;"",F36&lt;&gt;""),IF(C36="win",'Gerenciamento de risco'!$I$8,IF(C36="wdo",'Gerenciamento de risco'!$I$12,'Gerenciamento de risco'!$I$16)),"")</f>
        <v/>
      </c>
      <c r="H36" s="148" t="str">
        <f t="shared" si="2"/>
        <v/>
      </c>
      <c r="I36" s="102" t="str">
        <f t="shared" si="3"/>
        <v/>
      </c>
      <c r="J36" s="147" t="str">
        <f>IF(AND(A36&lt;&gt;"",B36&lt;&gt;"",C36&lt;&gt;"",D36&lt;&gt;"",E36&lt;&gt;"",F36&lt;&gt;""),IF(C36="win",'Gerenciamento de risco'!$I$8,IF(C36="WDO",'Gerenciamento de risco'!$I$12,'Gerenciamento de risco'!$I$16)                   ),"")</f>
        <v/>
      </c>
      <c r="K36" s="148" t="str">
        <f t="shared" si="4"/>
        <v/>
      </c>
      <c r="L36" s="102" t="str">
        <f t="shared" si="5"/>
        <v/>
      </c>
      <c r="M36" s="109"/>
      <c r="N36" s="149" t="str">
        <f t="shared" si="6"/>
        <v/>
      </c>
      <c r="O36" s="112" t="str">
        <f t="shared" si="7"/>
        <v/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21"/>
    </row>
    <row r="37" ht="18.75" customHeight="1">
      <c r="A37" s="150"/>
      <c r="B37" s="151"/>
      <c r="C37" s="151" t="str">
        <f t="shared" si="1"/>
        <v/>
      </c>
      <c r="D37" s="109"/>
      <c r="E37" s="109"/>
      <c r="F37" s="109"/>
      <c r="G37" s="147" t="str">
        <f>IF(AND(A37&lt;&gt;"",B37&lt;&gt;"",C37&lt;&gt;"",D37&lt;&gt;"",E37&lt;&gt;"",F37&lt;&gt;""),IF(C37="win",'Gerenciamento de risco'!$I$8,IF(C37="wdo",'Gerenciamento de risco'!$I$12,'Gerenciamento de risco'!$I$16)),"")</f>
        <v/>
      </c>
      <c r="H37" s="148" t="str">
        <f t="shared" si="2"/>
        <v/>
      </c>
      <c r="I37" s="102" t="str">
        <f t="shared" si="3"/>
        <v/>
      </c>
      <c r="J37" s="147" t="str">
        <f>IF(AND(A37&lt;&gt;"",B37&lt;&gt;"",C37&lt;&gt;"",D37&lt;&gt;"",E37&lt;&gt;"",F37&lt;&gt;""),IF(C37="win",'Gerenciamento de risco'!$I$8,IF(C37="WDO",'Gerenciamento de risco'!$I$12,'Gerenciamento de risco'!$I$16)                   ),"")</f>
        <v/>
      </c>
      <c r="K37" s="148" t="str">
        <f t="shared" si="4"/>
        <v/>
      </c>
      <c r="L37" s="102" t="str">
        <f t="shared" si="5"/>
        <v/>
      </c>
      <c r="M37" s="109"/>
      <c r="N37" s="149" t="str">
        <f t="shared" si="6"/>
        <v/>
      </c>
      <c r="O37" s="112" t="str">
        <f t="shared" si="7"/>
        <v/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21"/>
    </row>
    <row r="38" ht="18.75" customHeight="1">
      <c r="A38" s="154"/>
      <c r="B38" s="155"/>
      <c r="C38" s="155" t="str">
        <f t="shared" si="1"/>
        <v/>
      </c>
      <c r="D38" s="120"/>
      <c r="E38" s="120"/>
      <c r="F38" s="120"/>
      <c r="G38" s="147" t="str">
        <f>IF(AND(A38&lt;&gt;"",B38&lt;&gt;"",C38&lt;&gt;"",D38&lt;&gt;"",E38&lt;&gt;"",F38&lt;&gt;""),IF(C38="win",'Gerenciamento de risco'!$I$8,IF(C38="wdo",'Gerenciamento de risco'!$I$12,'Gerenciamento de risco'!$I$16)),"")</f>
        <v/>
      </c>
      <c r="H38" s="156" t="str">
        <f t="shared" si="2"/>
        <v/>
      </c>
      <c r="I38" s="102" t="str">
        <f t="shared" si="3"/>
        <v/>
      </c>
      <c r="J38" s="147" t="str">
        <f>IF(AND(A38&lt;&gt;"",B38&lt;&gt;"",C38&lt;&gt;"",D38&lt;&gt;"",E38&lt;&gt;"",F38&lt;&gt;""),IF(C38="win",'Gerenciamento de risco'!$I$8,IF(C38="WDO",'Gerenciamento de risco'!$I$12,'Gerenciamento de risco'!$I$16)                   ),"")</f>
        <v/>
      </c>
      <c r="K38" s="156" t="str">
        <f t="shared" si="4"/>
        <v/>
      </c>
      <c r="L38" s="102" t="str">
        <f t="shared" si="5"/>
        <v/>
      </c>
      <c r="M38" s="120"/>
      <c r="N38" s="149" t="str">
        <f t="shared" si="6"/>
        <v/>
      </c>
      <c r="O38" s="112" t="str">
        <f t="shared" si="7"/>
        <v/>
      </c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</row>
    <row r="39" ht="18.75" customHeight="1">
      <c r="A39" s="154"/>
      <c r="B39" s="155"/>
      <c r="C39" s="155" t="str">
        <f t="shared" si="1"/>
        <v/>
      </c>
      <c r="D39" s="120"/>
      <c r="E39" s="120"/>
      <c r="F39" s="120"/>
      <c r="G39" s="147" t="str">
        <f>IF(AND(A39&lt;&gt;"",B39&lt;&gt;"",C39&lt;&gt;"",D39&lt;&gt;"",E39&lt;&gt;"",F39&lt;&gt;""),IF(C39="win",'Gerenciamento de risco'!$I$8,IF(C39="wdo",'Gerenciamento de risco'!$I$12,'Gerenciamento de risco'!$I$16)),"")</f>
        <v/>
      </c>
      <c r="H39" s="156" t="str">
        <f t="shared" si="2"/>
        <v/>
      </c>
      <c r="I39" s="102" t="str">
        <f t="shared" si="3"/>
        <v/>
      </c>
      <c r="J39" s="147" t="str">
        <f>IF(AND(A39&lt;&gt;"",B39&lt;&gt;"",C39&lt;&gt;"",D39&lt;&gt;"",E39&lt;&gt;"",F39&lt;&gt;""),IF(C39="win",'Gerenciamento de risco'!$I$8,IF(C39="WDO",'Gerenciamento de risco'!$I$12,'Gerenciamento de risco'!$I$16)                   ),"")</f>
        <v/>
      </c>
      <c r="K39" s="156" t="str">
        <f t="shared" si="4"/>
        <v/>
      </c>
      <c r="L39" s="102" t="str">
        <f t="shared" si="5"/>
        <v/>
      </c>
      <c r="M39" s="120"/>
      <c r="N39" s="149" t="str">
        <f t="shared" si="6"/>
        <v/>
      </c>
      <c r="O39" s="112" t="str">
        <f t="shared" si="7"/>
        <v/>
      </c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</row>
    <row r="40" ht="18.75" customHeight="1">
      <c r="A40" s="154"/>
      <c r="B40" s="155"/>
      <c r="C40" s="155" t="str">
        <f t="shared" si="1"/>
        <v/>
      </c>
      <c r="D40" s="120"/>
      <c r="E40" s="120"/>
      <c r="F40" s="120"/>
      <c r="G40" s="147" t="str">
        <f>IF(AND(A40&lt;&gt;"",B40&lt;&gt;"",C40&lt;&gt;"",D40&lt;&gt;"",E40&lt;&gt;"",F40&lt;&gt;""),IF(C40="win",'Gerenciamento de risco'!$I$8,IF(C40="wdo",'Gerenciamento de risco'!$I$12,'Gerenciamento de risco'!$I$16)),"")</f>
        <v/>
      </c>
      <c r="H40" s="156" t="str">
        <f t="shared" si="2"/>
        <v/>
      </c>
      <c r="I40" s="102" t="str">
        <f t="shared" si="3"/>
        <v/>
      </c>
      <c r="J40" s="147" t="str">
        <f>IF(AND(A40&lt;&gt;"",B40&lt;&gt;"",C40&lt;&gt;"",D40&lt;&gt;"",E40&lt;&gt;"",F40&lt;&gt;""),IF(C40="win",'Gerenciamento de risco'!$I$8,IF(C40="WDO",'Gerenciamento de risco'!$I$12,'Gerenciamento de risco'!$I$16)                   ),"")</f>
        <v/>
      </c>
      <c r="K40" s="156" t="str">
        <f t="shared" si="4"/>
        <v/>
      </c>
      <c r="L40" s="102" t="str">
        <f t="shared" si="5"/>
        <v/>
      </c>
      <c r="M40" s="120"/>
      <c r="N40" s="149" t="str">
        <f t="shared" si="6"/>
        <v/>
      </c>
      <c r="O40" s="112" t="str">
        <f t="shared" si="7"/>
        <v/>
      </c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</row>
    <row r="41" ht="18.75" customHeight="1">
      <c r="A41" s="154"/>
      <c r="B41" s="155"/>
      <c r="C41" s="155" t="str">
        <f t="shared" si="1"/>
        <v/>
      </c>
      <c r="D41" s="120"/>
      <c r="E41" s="120"/>
      <c r="F41" s="120"/>
      <c r="G41" s="147" t="str">
        <f>IF(AND(A41&lt;&gt;"",B41&lt;&gt;"",C41&lt;&gt;"",D41&lt;&gt;"",E41&lt;&gt;"",F41&lt;&gt;""),IF(C41="win",'Gerenciamento de risco'!$I$8,IF(C41="wdo",'Gerenciamento de risco'!$I$12,'Gerenciamento de risco'!$I$16)),"")</f>
        <v/>
      </c>
      <c r="H41" s="156" t="str">
        <f t="shared" si="2"/>
        <v/>
      </c>
      <c r="I41" s="102" t="str">
        <f t="shared" si="3"/>
        <v/>
      </c>
      <c r="J41" s="147" t="str">
        <f>IF(AND(A41&lt;&gt;"",B41&lt;&gt;"",C41&lt;&gt;"",D41&lt;&gt;"",E41&lt;&gt;"",F41&lt;&gt;""),IF(C41="win",'Gerenciamento de risco'!$I$8,IF(C41="WDO",'Gerenciamento de risco'!$I$12,'Gerenciamento de risco'!$I$16)                   ),"")</f>
        <v/>
      </c>
      <c r="K41" s="156" t="str">
        <f t="shared" si="4"/>
        <v/>
      </c>
      <c r="L41" s="102" t="str">
        <f t="shared" si="5"/>
        <v/>
      </c>
      <c r="M41" s="120"/>
      <c r="N41" s="149" t="str">
        <f t="shared" si="6"/>
        <v/>
      </c>
      <c r="O41" s="112" t="str">
        <f t="shared" si="7"/>
        <v/>
      </c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</row>
    <row r="42" ht="18.75" customHeight="1">
      <c r="A42" s="154"/>
      <c r="B42" s="155"/>
      <c r="C42" s="155" t="str">
        <f t="shared" si="1"/>
        <v/>
      </c>
      <c r="D42" s="120"/>
      <c r="E42" s="120"/>
      <c r="F42" s="120"/>
      <c r="G42" s="147" t="str">
        <f>IF(AND(A42&lt;&gt;"",B42&lt;&gt;"",C42&lt;&gt;"",D42&lt;&gt;"",E42&lt;&gt;"",F42&lt;&gt;""),IF(C42="win",'Gerenciamento de risco'!$I$8,IF(C42="wdo",'Gerenciamento de risco'!$I$12,'Gerenciamento de risco'!$I$16)),"")</f>
        <v/>
      </c>
      <c r="H42" s="156" t="str">
        <f t="shared" si="2"/>
        <v/>
      </c>
      <c r="I42" s="102" t="str">
        <f t="shared" si="3"/>
        <v/>
      </c>
      <c r="J42" s="147" t="str">
        <f>IF(AND(A42&lt;&gt;"",B42&lt;&gt;"",C42&lt;&gt;"",D42&lt;&gt;"",E42&lt;&gt;"",F42&lt;&gt;""),IF(C42="win",'Gerenciamento de risco'!$I$8,IF(C42="WDO",'Gerenciamento de risco'!$I$12,'Gerenciamento de risco'!$I$16)                   ),"")</f>
        <v/>
      </c>
      <c r="K42" s="156" t="str">
        <f t="shared" si="4"/>
        <v/>
      </c>
      <c r="L42" s="102" t="str">
        <f t="shared" si="5"/>
        <v/>
      </c>
      <c r="M42" s="120"/>
      <c r="N42" s="149" t="str">
        <f t="shared" si="6"/>
        <v/>
      </c>
      <c r="O42" s="112" t="str">
        <f t="shared" si="7"/>
        <v/>
      </c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</row>
    <row r="43" ht="18.75" customHeight="1">
      <c r="A43" s="154"/>
      <c r="B43" s="155"/>
      <c r="C43" s="155" t="str">
        <f t="shared" si="1"/>
        <v/>
      </c>
      <c r="D43" s="120"/>
      <c r="E43" s="120"/>
      <c r="F43" s="120"/>
      <c r="G43" s="147" t="str">
        <f>IF(AND(A43&lt;&gt;"",B43&lt;&gt;"",C43&lt;&gt;"",D43&lt;&gt;"",E43&lt;&gt;"",F43&lt;&gt;""),IF(C43="win",'Gerenciamento de risco'!$I$8,IF(C43="wdo",'Gerenciamento de risco'!$I$12,'Gerenciamento de risco'!$I$16)),"")</f>
        <v/>
      </c>
      <c r="H43" s="156" t="str">
        <f t="shared" si="2"/>
        <v/>
      </c>
      <c r="I43" s="102" t="str">
        <f t="shared" si="3"/>
        <v/>
      </c>
      <c r="J43" s="147" t="str">
        <f>IF(AND(A43&lt;&gt;"",B43&lt;&gt;"",C43&lt;&gt;"",D43&lt;&gt;"",E43&lt;&gt;"",F43&lt;&gt;""),IF(C43="win",'Gerenciamento de risco'!$I$8,IF(C43="WDO",'Gerenciamento de risco'!$I$12,'Gerenciamento de risco'!$I$16)                   ),"")</f>
        <v/>
      </c>
      <c r="K43" s="156" t="str">
        <f t="shared" si="4"/>
        <v/>
      </c>
      <c r="L43" s="102" t="str">
        <f t="shared" si="5"/>
        <v/>
      </c>
      <c r="M43" s="120"/>
      <c r="N43" s="149" t="str">
        <f t="shared" si="6"/>
        <v/>
      </c>
      <c r="O43" s="112" t="str">
        <f t="shared" si="7"/>
        <v/>
      </c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</row>
    <row r="44" ht="18.75" customHeight="1">
      <c r="A44" s="154"/>
      <c r="B44" s="155"/>
      <c r="C44" s="155" t="str">
        <f t="shared" si="1"/>
        <v/>
      </c>
      <c r="D44" s="120"/>
      <c r="E44" s="120"/>
      <c r="F44" s="120"/>
      <c r="G44" s="147" t="str">
        <f>IF(AND(A44&lt;&gt;"",B44&lt;&gt;"",C44&lt;&gt;"",D44&lt;&gt;"",E44&lt;&gt;"",F44&lt;&gt;""),IF(C44="win",'Gerenciamento de risco'!$I$8,IF(C44="wdo",'Gerenciamento de risco'!$I$12,'Gerenciamento de risco'!$I$16)),"")</f>
        <v/>
      </c>
      <c r="H44" s="156" t="str">
        <f t="shared" si="2"/>
        <v/>
      </c>
      <c r="I44" s="102" t="str">
        <f t="shared" si="3"/>
        <v/>
      </c>
      <c r="J44" s="147" t="str">
        <f>IF(AND(A44&lt;&gt;"",B44&lt;&gt;"",C44&lt;&gt;"",D44&lt;&gt;"",E44&lt;&gt;"",F44&lt;&gt;""),IF(C44="win",'Gerenciamento de risco'!$I$8,IF(C44="WDO",'Gerenciamento de risco'!$I$12,'Gerenciamento de risco'!$I$16)                   ),"")</f>
        <v/>
      </c>
      <c r="K44" s="156" t="str">
        <f t="shared" si="4"/>
        <v/>
      </c>
      <c r="L44" s="102" t="str">
        <f t="shared" si="5"/>
        <v/>
      </c>
      <c r="M44" s="120"/>
      <c r="N44" s="149" t="str">
        <f t="shared" si="6"/>
        <v/>
      </c>
      <c r="O44" s="112" t="str">
        <f t="shared" si="7"/>
        <v/>
      </c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</row>
    <row r="45" ht="18.75" customHeight="1">
      <c r="A45" s="154"/>
      <c r="B45" s="155"/>
      <c r="C45" s="155" t="str">
        <f t="shared" si="1"/>
        <v/>
      </c>
      <c r="D45" s="120"/>
      <c r="E45" s="120"/>
      <c r="F45" s="120"/>
      <c r="G45" s="147" t="str">
        <f>IF(AND(A45&lt;&gt;"",B45&lt;&gt;"",C45&lt;&gt;"",D45&lt;&gt;"",E45&lt;&gt;"",F45&lt;&gt;""),IF(C45="win",'Gerenciamento de risco'!$I$8,IF(C45="wdo",'Gerenciamento de risco'!$I$12,'Gerenciamento de risco'!$I$16)),"")</f>
        <v/>
      </c>
      <c r="H45" s="156" t="str">
        <f t="shared" si="2"/>
        <v/>
      </c>
      <c r="I45" s="102" t="str">
        <f t="shared" si="3"/>
        <v/>
      </c>
      <c r="J45" s="147" t="str">
        <f>IF(AND(A45&lt;&gt;"",B45&lt;&gt;"",C45&lt;&gt;"",D45&lt;&gt;"",E45&lt;&gt;"",F45&lt;&gt;""),IF(C45="win",'Gerenciamento de risco'!$I$8,IF(C45="WDO",'Gerenciamento de risco'!$I$12,'Gerenciamento de risco'!$I$16)                   ),"")</f>
        <v/>
      </c>
      <c r="K45" s="156" t="str">
        <f t="shared" si="4"/>
        <v/>
      </c>
      <c r="L45" s="102" t="str">
        <f t="shared" si="5"/>
        <v/>
      </c>
      <c r="M45" s="120"/>
      <c r="N45" s="149" t="str">
        <f t="shared" si="6"/>
        <v/>
      </c>
      <c r="O45" s="112" t="str">
        <f t="shared" si="7"/>
        <v/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</row>
    <row r="46" ht="18.75" customHeight="1">
      <c r="A46" s="154"/>
      <c r="B46" s="155"/>
      <c r="C46" s="155" t="str">
        <f t="shared" si="1"/>
        <v/>
      </c>
      <c r="D46" s="120"/>
      <c r="E46" s="120"/>
      <c r="F46" s="120"/>
      <c r="G46" s="147" t="str">
        <f>IF(AND(A46&lt;&gt;"",B46&lt;&gt;"",C46&lt;&gt;"",D46&lt;&gt;"",E46&lt;&gt;"",F46&lt;&gt;""),IF(C46="win",'Gerenciamento de risco'!$I$8,IF(C46="wdo",'Gerenciamento de risco'!$I$12,'Gerenciamento de risco'!$I$16)),"")</f>
        <v/>
      </c>
      <c r="H46" s="156" t="str">
        <f t="shared" si="2"/>
        <v/>
      </c>
      <c r="I46" s="102" t="str">
        <f t="shared" si="3"/>
        <v/>
      </c>
      <c r="J46" s="147" t="str">
        <f>IF(AND(A46&lt;&gt;"",B46&lt;&gt;"",C46&lt;&gt;"",D46&lt;&gt;"",E46&lt;&gt;"",F46&lt;&gt;""),IF(C46="win",'Gerenciamento de risco'!$I$8,IF(C46="WDO",'Gerenciamento de risco'!$I$12,'Gerenciamento de risco'!$I$16)                   ),"")</f>
        <v/>
      </c>
      <c r="K46" s="156" t="str">
        <f t="shared" si="4"/>
        <v/>
      </c>
      <c r="L46" s="102" t="str">
        <f t="shared" si="5"/>
        <v/>
      </c>
      <c r="M46" s="120"/>
      <c r="N46" s="149" t="str">
        <f t="shared" si="6"/>
        <v/>
      </c>
      <c r="O46" s="112" t="str">
        <f t="shared" si="7"/>
        <v/>
      </c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</row>
    <row r="47" ht="18.75" customHeight="1">
      <c r="A47" s="154"/>
      <c r="B47" s="155"/>
      <c r="C47" s="155" t="str">
        <f t="shared" si="1"/>
        <v/>
      </c>
      <c r="D47" s="120"/>
      <c r="E47" s="120"/>
      <c r="F47" s="120"/>
      <c r="G47" s="147" t="str">
        <f>IF(AND(A47&lt;&gt;"",B47&lt;&gt;"",C47&lt;&gt;"",D47&lt;&gt;"",E47&lt;&gt;"",F47&lt;&gt;""),IF(C47="win",'Gerenciamento de risco'!$I$8,IF(C47="wdo",'Gerenciamento de risco'!$I$12,'Gerenciamento de risco'!$I$16)),"")</f>
        <v/>
      </c>
      <c r="H47" s="156" t="str">
        <f t="shared" si="2"/>
        <v/>
      </c>
      <c r="I47" s="102" t="str">
        <f t="shared" si="3"/>
        <v/>
      </c>
      <c r="J47" s="147" t="str">
        <f>IF(AND(A47&lt;&gt;"",B47&lt;&gt;"",C47&lt;&gt;"",D47&lt;&gt;"",E47&lt;&gt;"",F47&lt;&gt;""),IF(C47="win",'Gerenciamento de risco'!$I$8,IF(C47="WDO",'Gerenciamento de risco'!$I$12,'Gerenciamento de risco'!$I$16)                   ),"")</f>
        <v/>
      </c>
      <c r="K47" s="156" t="str">
        <f t="shared" si="4"/>
        <v/>
      </c>
      <c r="L47" s="102" t="str">
        <f t="shared" si="5"/>
        <v/>
      </c>
      <c r="M47" s="120"/>
      <c r="N47" s="149" t="str">
        <f t="shared" si="6"/>
        <v/>
      </c>
      <c r="O47" s="112" t="str">
        <f t="shared" si="7"/>
        <v/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</row>
    <row r="48" ht="18.75" customHeight="1">
      <c r="A48" s="154"/>
      <c r="B48" s="155"/>
      <c r="C48" s="155" t="str">
        <f t="shared" si="1"/>
        <v/>
      </c>
      <c r="D48" s="120"/>
      <c r="E48" s="120"/>
      <c r="F48" s="120"/>
      <c r="G48" s="147" t="str">
        <f>IF(AND(A48&lt;&gt;"",B48&lt;&gt;"",C48&lt;&gt;"",D48&lt;&gt;"",E48&lt;&gt;"",F48&lt;&gt;""),IF(C48="win",'Gerenciamento de risco'!$I$8,IF(C48="wdo",'Gerenciamento de risco'!$I$12,'Gerenciamento de risco'!$I$16)),"")</f>
        <v/>
      </c>
      <c r="H48" s="156" t="str">
        <f t="shared" si="2"/>
        <v/>
      </c>
      <c r="I48" s="102" t="str">
        <f t="shared" si="3"/>
        <v/>
      </c>
      <c r="J48" s="147" t="str">
        <f>IF(AND(A48&lt;&gt;"",B48&lt;&gt;"",C48&lt;&gt;"",D48&lt;&gt;"",E48&lt;&gt;"",F48&lt;&gt;""),IF(C48="win",'Gerenciamento de risco'!$I$8,IF(C48="WDO",'Gerenciamento de risco'!$I$12,'Gerenciamento de risco'!$I$16)                   ),"")</f>
        <v/>
      </c>
      <c r="K48" s="156" t="str">
        <f t="shared" si="4"/>
        <v/>
      </c>
      <c r="L48" s="102" t="str">
        <f t="shared" si="5"/>
        <v/>
      </c>
      <c r="M48" s="120"/>
      <c r="N48" s="149" t="str">
        <f t="shared" si="6"/>
        <v/>
      </c>
      <c r="O48" s="112" t="str">
        <f t="shared" si="7"/>
        <v/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</row>
    <row r="49" ht="18.75" customHeight="1">
      <c r="A49" s="154"/>
      <c r="B49" s="155"/>
      <c r="C49" s="155" t="str">
        <f t="shared" si="1"/>
        <v/>
      </c>
      <c r="D49" s="120"/>
      <c r="E49" s="120"/>
      <c r="F49" s="120"/>
      <c r="G49" s="147" t="str">
        <f>IF(AND(A49&lt;&gt;"",B49&lt;&gt;"",C49&lt;&gt;"",D49&lt;&gt;"",E49&lt;&gt;"",F49&lt;&gt;""),IF(C49="win",'Gerenciamento de risco'!$I$8,IF(C49="wdo",'Gerenciamento de risco'!$I$12,'Gerenciamento de risco'!$I$16)),"")</f>
        <v/>
      </c>
      <c r="H49" s="156" t="str">
        <f t="shared" si="2"/>
        <v/>
      </c>
      <c r="I49" s="102" t="str">
        <f t="shared" si="3"/>
        <v/>
      </c>
      <c r="J49" s="147" t="str">
        <f>IF(AND(A49&lt;&gt;"",B49&lt;&gt;"",C49&lt;&gt;"",D49&lt;&gt;"",E49&lt;&gt;"",F49&lt;&gt;""),IF(C49="win",'Gerenciamento de risco'!$I$8,IF(C49="WDO",'Gerenciamento de risco'!$I$12,'Gerenciamento de risco'!$I$16)                   ),"")</f>
        <v/>
      </c>
      <c r="K49" s="156" t="str">
        <f t="shared" si="4"/>
        <v/>
      </c>
      <c r="L49" s="102" t="str">
        <f t="shared" si="5"/>
        <v/>
      </c>
      <c r="M49" s="120"/>
      <c r="N49" s="149" t="str">
        <f t="shared" si="6"/>
        <v/>
      </c>
      <c r="O49" s="112" t="str">
        <f t="shared" si="7"/>
        <v/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</row>
    <row r="50" ht="18.75" customHeight="1">
      <c r="A50" s="154"/>
      <c r="B50" s="155"/>
      <c r="C50" s="155" t="str">
        <f t="shared" si="1"/>
        <v/>
      </c>
      <c r="D50" s="120"/>
      <c r="E50" s="120"/>
      <c r="F50" s="120"/>
      <c r="G50" s="147" t="str">
        <f>IF(AND(A50&lt;&gt;"",B50&lt;&gt;"",C50&lt;&gt;"",D50&lt;&gt;"",E50&lt;&gt;"",F50&lt;&gt;""),IF(C50="win",'Gerenciamento de risco'!$I$8,IF(C50="wdo",'Gerenciamento de risco'!$I$12,'Gerenciamento de risco'!$I$16)),"")</f>
        <v/>
      </c>
      <c r="H50" s="156" t="str">
        <f t="shared" si="2"/>
        <v/>
      </c>
      <c r="I50" s="102" t="str">
        <f t="shared" si="3"/>
        <v/>
      </c>
      <c r="J50" s="147" t="str">
        <f>IF(AND(A50&lt;&gt;"",B50&lt;&gt;"",C50&lt;&gt;"",D50&lt;&gt;"",E50&lt;&gt;"",F50&lt;&gt;""),IF(C50="win",'Gerenciamento de risco'!$I$8,IF(C50="WDO",'Gerenciamento de risco'!$I$12,'Gerenciamento de risco'!$I$16)                   ),"")</f>
        <v/>
      </c>
      <c r="K50" s="156" t="str">
        <f t="shared" si="4"/>
        <v/>
      </c>
      <c r="L50" s="102" t="str">
        <f t="shared" si="5"/>
        <v/>
      </c>
      <c r="M50" s="120"/>
      <c r="N50" s="149" t="str">
        <f t="shared" si="6"/>
        <v/>
      </c>
      <c r="O50" s="112" t="str">
        <f t="shared" si="7"/>
        <v/>
      </c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</row>
    <row r="51" ht="18.75" customHeight="1">
      <c r="A51" s="154"/>
      <c r="B51" s="155"/>
      <c r="C51" s="155" t="str">
        <f t="shared" si="1"/>
        <v/>
      </c>
      <c r="D51" s="120"/>
      <c r="E51" s="120"/>
      <c r="F51" s="120"/>
      <c r="G51" s="147" t="str">
        <f>IF(AND(A51&lt;&gt;"",B51&lt;&gt;"",C51&lt;&gt;"",D51&lt;&gt;"",E51&lt;&gt;"",F51&lt;&gt;""),IF(C51="win",'Gerenciamento de risco'!$I$8,IF(C51="wdo",'Gerenciamento de risco'!$I$12,'Gerenciamento de risco'!$I$16)),"")</f>
        <v/>
      </c>
      <c r="H51" s="156" t="str">
        <f t="shared" si="2"/>
        <v/>
      </c>
      <c r="I51" s="102" t="str">
        <f t="shared" si="3"/>
        <v/>
      </c>
      <c r="J51" s="147" t="str">
        <f>IF(AND(A51&lt;&gt;"",B51&lt;&gt;"",C51&lt;&gt;"",D51&lt;&gt;"",E51&lt;&gt;"",F51&lt;&gt;""),IF(C51="win",'Gerenciamento de risco'!$I$8,IF(C51="WDO",'Gerenciamento de risco'!$I$12,'Gerenciamento de risco'!$I$16)                   ),"")</f>
        <v/>
      </c>
      <c r="K51" s="156" t="str">
        <f t="shared" si="4"/>
        <v/>
      </c>
      <c r="L51" s="102" t="str">
        <f t="shared" si="5"/>
        <v/>
      </c>
      <c r="M51" s="120"/>
      <c r="N51" s="149" t="str">
        <f t="shared" si="6"/>
        <v/>
      </c>
      <c r="O51" s="112" t="str">
        <f t="shared" si="7"/>
        <v/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</row>
    <row r="52" ht="18.75" customHeight="1">
      <c r="A52" s="154"/>
      <c r="B52" s="155"/>
      <c r="C52" s="155" t="str">
        <f t="shared" si="1"/>
        <v/>
      </c>
      <c r="D52" s="120"/>
      <c r="E52" s="120"/>
      <c r="F52" s="120"/>
      <c r="G52" s="147" t="str">
        <f>IF(AND(A52&lt;&gt;"",B52&lt;&gt;"",C52&lt;&gt;"",D52&lt;&gt;"",E52&lt;&gt;"",F52&lt;&gt;""),IF(C52="win",'Gerenciamento de risco'!$I$8,IF(C52="wdo",'Gerenciamento de risco'!$I$12,'Gerenciamento de risco'!$I$16)),"")</f>
        <v/>
      </c>
      <c r="H52" s="156" t="str">
        <f t="shared" si="2"/>
        <v/>
      </c>
      <c r="I52" s="102" t="str">
        <f t="shared" si="3"/>
        <v/>
      </c>
      <c r="J52" s="147" t="str">
        <f>IF(AND(A52&lt;&gt;"",B52&lt;&gt;"",C52&lt;&gt;"",D52&lt;&gt;"",E52&lt;&gt;"",F52&lt;&gt;""),IF(C52="win",'Gerenciamento de risco'!$I$8,IF(C52="WDO",'Gerenciamento de risco'!$I$12,'Gerenciamento de risco'!$I$16)                   ),"")</f>
        <v/>
      </c>
      <c r="K52" s="156" t="str">
        <f t="shared" si="4"/>
        <v/>
      </c>
      <c r="L52" s="102" t="str">
        <f t="shared" si="5"/>
        <v/>
      </c>
      <c r="M52" s="120"/>
      <c r="N52" s="149" t="str">
        <f t="shared" si="6"/>
        <v/>
      </c>
      <c r="O52" s="112" t="str">
        <f t="shared" si="7"/>
        <v/>
      </c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</row>
    <row r="53" ht="18.75" customHeight="1">
      <c r="A53" s="154"/>
      <c r="B53" s="155"/>
      <c r="C53" s="155" t="str">
        <f t="shared" si="1"/>
        <v/>
      </c>
      <c r="D53" s="120"/>
      <c r="E53" s="120"/>
      <c r="F53" s="120"/>
      <c r="G53" s="147" t="str">
        <f>IF(AND(A53&lt;&gt;"",B53&lt;&gt;"",C53&lt;&gt;"",D53&lt;&gt;"",E53&lt;&gt;"",F53&lt;&gt;""),IF(C53="win",'Gerenciamento de risco'!$I$8,IF(C53="wdo",'Gerenciamento de risco'!$I$12,'Gerenciamento de risco'!$I$16)),"")</f>
        <v/>
      </c>
      <c r="H53" s="156" t="str">
        <f t="shared" si="2"/>
        <v/>
      </c>
      <c r="I53" s="102" t="str">
        <f t="shared" si="3"/>
        <v/>
      </c>
      <c r="J53" s="147" t="str">
        <f>IF(AND(A53&lt;&gt;"",B53&lt;&gt;"",C53&lt;&gt;"",D53&lt;&gt;"",E53&lt;&gt;"",F53&lt;&gt;""),IF(C53="win",'Gerenciamento de risco'!$I$8,IF(C53="WDO",'Gerenciamento de risco'!$I$12,'Gerenciamento de risco'!$I$16)                   ),"")</f>
        <v/>
      </c>
      <c r="K53" s="156" t="str">
        <f t="shared" si="4"/>
        <v/>
      </c>
      <c r="L53" s="102" t="str">
        <f t="shared" si="5"/>
        <v/>
      </c>
      <c r="M53" s="120"/>
      <c r="N53" s="149" t="str">
        <f t="shared" si="6"/>
        <v/>
      </c>
      <c r="O53" s="112" t="str">
        <f t="shared" si="7"/>
        <v/>
      </c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</row>
    <row r="54" ht="18.75" customHeight="1">
      <c r="A54" s="154"/>
      <c r="B54" s="155"/>
      <c r="C54" s="155" t="str">
        <f t="shared" si="1"/>
        <v/>
      </c>
      <c r="D54" s="120"/>
      <c r="E54" s="120"/>
      <c r="F54" s="120"/>
      <c r="G54" s="147" t="str">
        <f>IF(AND(A54&lt;&gt;"",B54&lt;&gt;"",C54&lt;&gt;"",D54&lt;&gt;"",E54&lt;&gt;"",F54&lt;&gt;""),IF(C54="win",'Gerenciamento de risco'!$I$8,IF(C54="wdo",'Gerenciamento de risco'!$I$12,'Gerenciamento de risco'!$I$16)),"")</f>
        <v/>
      </c>
      <c r="H54" s="156" t="str">
        <f t="shared" si="2"/>
        <v/>
      </c>
      <c r="I54" s="102" t="str">
        <f t="shared" si="3"/>
        <v/>
      </c>
      <c r="J54" s="147" t="str">
        <f>IF(AND(A54&lt;&gt;"",B54&lt;&gt;"",C54&lt;&gt;"",D54&lt;&gt;"",E54&lt;&gt;"",F54&lt;&gt;""),IF(C54="win",'Gerenciamento de risco'!$I$8,IF(C54="WDO",'Gerenciamento de risco'!$I$12,'Gerenciamento de risco'!$I$16)                   ),"")</f>
        <v/>
      </c>
      <c r="K54" s="156" t="str">
        <f t="shared" si="4"/>
        <v/>
      </c>
      <c r="L54" s="102" t="str">
        <f t="shared" si="5"/>
        <v/>
      </c>
      <c r="M54" s="120"/>
      <c r="N54" s="149" t="str">
        <f t="shared" si="6"/>
        <v/>
      </c>
      <c r="O54" s="112" t="str">
        <f t="shared" si="7"/>
        <v/>
      </c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</row>
    <row r="55" ht="18.75" customHeight="1">
      <c r="A55" s="154"/>
      <c r="B55" s="155"/>
      <c r="C55" s="155" t="str">
        <f t="shared" si="1"/>
        <v/>
      </c>
      <c r="D55" s="120"/>
      <c r="E55" s="120"/>
      <c r="F55" s="120"/>
      <c r="G55" s="147" t="str">
        <f>IF(AND(A55&lt;&gt;"",B55&lt;&gt;"",C55&lt;&gt;"",D55&lt;&gt;"",E55&lt;&gt;"",F55&lt;&gt;""),IF(C55="win",'Gerenciamento de risco'!$I$8,IF(C55="wdo",'Gerenciamento de risco'!$I$12,'Gerenciamento de risco'!$I$16)),"")</f>
        <v/>
      </c>
      <c r="H55" s="156" t="str">
        <f t="shared" si="2"/>
        <v/>
      </c>
      <c r="I55" s="102" t="str">
        <f t="shared" si="3"/>
        <v/>
      </c>
      <c r="J55" s="147" t="str">
        <f>IF(AND(A55&lt;&gt;"",B55&lt;&gt;"",C55&lt;&gt;"",D55&lt;&gt;"",E55&lt;&gt;"",F55&lt;&gt;""),IF(C55="win",'Gerenciamento de risco'!$I$8,IF(C55="WDO",'Gerenciamento de risco'!$I$12,'Gerenciamento de risco'!$I$16)                   ),"")</f>
        <v/>
      </c>
      <c r="K55" s="156" t="str">
        <f t="shared" si="4"/>
        <v/>
      </c>
      <c r="L55" s="102" t="str">
        <f t="shared" si="5"/>
        <v/>
      </c>
      <c r="M55" s="120"/>
      <c r="N55" s="149" t="str">
        <f t="shared" si="6"/>
        <v/>
      </c>
      <c r="O55" s="112" t="str">
        <f t="shared" si="7"/>
        <v/>
      </c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</row>
    <row r="56" ht="18.75" customHeight="1">
      <c r="A56" s="154"/>
      <c r="B56" s="155"/>
      <c r="C56" s="155" t="str">
        <f t="shared" si="1"/>
        <v/>
      </c>
      <c r="D56" s="120"/>
      <c r="E56" s="120"/>
      <c r="F56" s="120"/>
      <c r="G56" s="147" t="str">
        <f>IF(AND(A56&lt;&gt;"",B56&lt;&gt;"",C56&lt;&gt;"",D56&lt;&gt;"",E56&lt;&gt;"",F56&lt;&gt;""),IF(C56="win",'Gerenciamento de risco'!$I$8,IF(C56="wdo",'Gerenciamento de risco'!$I$12,'Gerenciamento de risco'!$I$16)),"")</f>
        <v/>
      </c>
      <c r="H56" s="156" t="str">
        <f t="shared" si="2"/>
        <v/>
      </c>
      <c r="I56" s="102" t="str">
        <f t="shared" si="3"/>
        <v/>
      </c>
      <c r="J56" s="147" t="str">
        <f>IF(AND(A56&lt;&gt;"",B56&lt;&gt;"",C56&lt;&gt;"",D56&lt;&gt;"",E56&lt;&gt;"",F56&lt;&gt;""),IF(C56="win",'Gerenciamento de risco'!$I$8,IF(C56="WDO",'Gerenciamento de risco'!$I$12,'Gerenciamento de risco'!$I$16)                   ),"")</f>
        <v/>
      </c>
      <c r="K56" s="156" t="str">
        <f t="shared" si="4"/>
        <v/>
      </c>
      <c r="L56" s="102" t="str">
        <f t="shared" si="5"/>
        <v/>
      </c>
      <c r="M56" s="120"/>
      <c r="N56" s="149" t="str">
        <f t="shared" si="6"/>
        <v/>
      </c>
      <c r="O56" s="112" t="str">
        <f t="shared" si="7"/>
        <v/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</row>
    <row r="57" ht="18.75" customHeight="1">
      <c r="A57" s="154"/>
      <c r="B57" s="155"/>
      <c r="C57" s="155" t="str">
        <f t="shared" si="1"/>
        <v/>
      </c>
      <c r="D57" s="120"/>
      <c r="E57" s="120"/>
      <c r="F57" s="120"/>
      <c r="G57" s="147" t="str">
        <f>IF(AND(A57&lt;&gt;"",B57&lt;&gt;"",C57&lt;&gt;"",D57&lt;&gt;"",E57&lt;&gt;"",F57&lt;&gt;""),IF(C57="win",'Gerenciamento de risco'!$I$8,IF(C57="wdo",'Gerenciamento de risco'!$I$12,'Gerenciamento de risco'!$I$16)),"")</f>
        <v/>
      </c>
      <c r="H57" s="156" t="str">
        <f t="shared" si="2"/>
        <v/>
      </c>
      <c r="I57" s="102" t="str">
        <f t="shared" si="3"/>
        <v/>
      </c>
      <c r="J57" s="147" t="str">
        <f>IF(AND(A57&lt;&gt;"",B57&lt;&gt;"",C57&lt;&gt;"",D57&lt;&gt;"",E57&lt;&gt;"",F57&lt;&gt;""),IF(C57="win",'Gerenciamento de risco'!$I$8,IF(C57="WDO",'Gerenciamento de risco'!$I$12,'Gerenciamento de risco'!$I$16)                   ),"")</f>
        <v/>
      </c>
      <c r="K57" s="156" t="str">
        <f t="shared" si="4"/>
        <v/>
      </c>
      <c r="L57" s="102" t="str">
        <f t="shared" si="5"/>
        <v/>
      </c>
      <c r="M57" s="120"/>
      <c r="N57" s="149" t="str">
        <f t="shared" si="6"/>
        <v/>
      </c>
      <c r="O57" s="112" t="str">
        <f t="shared" si="7"/>
        <v/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</row>
    <row r="58" ht="18.75" customHeight="1">
      <c r="A58" s="154"/>
      <c r="B58" s="155"/>
      <c r="C58" s="155" t="str">
        <f t="shared" si="1"/>
        <v/>
      </c>
      <c r="D58" s="120"/>
      <c r="E58" s="120"/>
      <c r="F58" s="120"/>
      <c r="G58" s="147" t="str">
        <f>IF(AND(A58&lt;&gt;"",B58&lt;&gt;"",C58&lt;&gt;"",D58&lt;&gt;"",E58&lt;&gt;"",F58&lt;&gt;""),IF(C58="win",'Gerenciamento de risco'!$I$8,IF(C58="wdo",'Gerenciamento de risco'!$I$12,'Gerenciamento de risco'!$I$16)),"")</f>
        <v/>
      </c>
      <c r="H58" s="156" t="str">
        <f t="shared" si="2"/>
        <v/>
      </c>
      <c r="I58" s="102" t="str">
        <f t="shared" si="3"/>
        <v/>
      </c>
      <c r="J58" s="147" t="str">
        <f>IF(AND(A58&lt;&gt;"",B58&lt;&gt;"",C58&lt;&gt;"",D58&lt;&gt;"",E58&lt;&gt;"",F58&lt;&gt;""),IF(C58="win",'Gerenciamento de risco'!$I$8,IF(C58="WDO",'Gerenciamento de risco'!$I$12,'Gerenciamento de risco'!$I$16)                   ),"")</f>
        <v/>
      </c>
      <c r="K58" s="156" t="str">
        <f t="shared" si="4"/>
        <v/>
      </c>
      <c r="L58" s="102" t="str">
        <f t="shared" si="5"/>
        <v/>
      </c>
      <c r="M58" s="120"/>
      <c r="N58" s="149" t="str">
        <f t="shared" si="6"/>
        <v/>
      </c>
      <c r="O58" s="112" t="str">
        <f t="shared" si="7"/>
        <v/>
      </c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</row>
    <row r="59" ht="18.75" customHeight="1">
      <c r="A59" s="154"/>
      <c r="B59" s="155"/>
      <c r="C59" s="155" t="str">
        <f t="shared" si="1"/>
        <v/>
      </c>
      <c r="D59" s="120"/>
      <c r="E59" s="120"/>
      <c r="F59" s="120"/>
      <c r="G59" s="147" t="str">
        <f>IF(AND(A59&lt;&gt;"",B59&lt;&gt;"",C59&lt;&gt;"",D59&lt;&gt;"",E59&lt;&gt;"",F59&lt;&gt;""),IF(C59="win",'Gerenciamento de risco'!$I$8,IF(C59="wdo",'Gerenciamento de risco'!$I$12,'Gerenciamento de risco'!$I$16)),"")</f>
        <v/>
      </c>
      <c r="H59" s="156" t="str">
        <f t="shared" si="2"/>
        <v/>
      </c>
      <c r="I59" s="102" t="str">
        <f t="shared" si="3"/>
        <v/>
      </c>
      <c r="J59" s="147" t="str">
        <f>IF(AND(A59&lt;&gt;"",B59&lt;&gt;"",C59&lt;&gt;"",D59&lt;&gt;"",E59&lt;&gt;"",F59&lt;&gt;""),IF(C59="win",'Gerenciamento de risco'!$I$8,IF(C59="WDO",'Gerenciamento de risco'!$I$12,'Gerenciamento de risco'!$I$16)                   ),"")</f>
        <v/>
      </c>
      <c r="K59" s="156" t="str">
        <f t="shared" si="4"/>
        <v/>
      </c>
      <c r="L59" s="102" t="str">
        <f t="shared" si="5"/>
        <v/>
      </c>
      <c r="M59" s="120"/>
      <c r="N59" s="149" t="str">
        <f t="shared" si="6"/>
        <v/>
      </c>
      <c r="O59" s="112" t="str">
        <f t="shared" si="7"/>
        <v/>
      </c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</row>
    <row r="60" ht="18.75" customHeight="1">
      <c r="A60" s="154"/>
      <c r="B60" s="155"/>
      <c r="C60" s="155" t="str">
        <f t="shared" si="1"/>
        <v/>
      </c>
      <c r="D60" s="120"/>
      <c r="E60" s="120"/>
      <c r="F60" s="120"/>
      <c r="G60" s="147" t="str">
        <f>IF(AND(A60&lt;&gt;"",B60&lt;&gt;"",C60&lt;&gt;"",D60&lt;&gt;"",E60&lt;&gt;"",F60&lt;&gt;""),IF(C60="win",'Gerenciamento de risco'!$I$8,IF(C60="wdo",'Gerenciamento de risco'!$I$12,'Gerenciamento de risco'!$I$16)),"")</f>
        <v/>
      </c>
      <c r="H60" s="156" t="str">
        <f t="shared" si="2"/>
        <v/>
      </c>
      <c r="I60" s="102" t="str">
        <f t="shared" si="3"/>
        <v/>
      </c>
      <c r="J60" s="147" t="str">
        <f>IF(AND(A60&lt;&gt;"",B60&lt;&gt;"",C60&lt;&gt;"",D60&lt;&gt;"",E60&lt;&gt;"",F60&lt;&gt;""),IF(C60="win",'Gerenciamento de risco'!$I$8,IF(C60="WDO",'Gerenciamento de risco'!$I$12,'Gerenciamento de risco'!$I$16)                   ),"")</f>
        <v/>
      </c>
      <c r="K60" s="156" t="str">
        <f t="shared" si="4"/>
        <v/>
      </c>
      <c r="L60" s="102" t="str">
        <f t="shared" si="5"/>
        <v/>
      </c>
      <c r="M60" s="120"/>
      <c r="N60" s="149" t="str">
        <f t="shared" si="6"/>
        <v/>
      </c>
      <c r="O60" s="112" t="str">
        <f t="shared" si="7"/>
        <v/>
      </c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</row>
    <row r="61" ht="18.75" customHeight="1">
      <c r="A61" s="154"/>
      <c r="B61" s="155"/>
      <c r="C61" s="155" t="str">
        <f t="shared" si="1"/>
        <v/>
      </c>
      <c r="D61" s="120"/>
      <c r="E61" s="120"/>
      <c r="F61" s="120"/>
      <c r="G61" s="147" t="str">
        <f>IF(AND(A61&lt;&gt;"",B61&lt;&gt;"",C61&lt;&gt;"",D61&lt;&gt;"",E61&lt;&gt;"",F61&lt;&gt;""),IF(C61="win",'Gerenciamento de risco'!$I$8,IF(C61="wdo",'Gerenciamento de risco'!$I$12,'Gerenciamento de risco'!$I$16)),"")</f>
        <v/>
      </c>
      <c r="H61" s="156" t="str">
        <f t="shared" si="2"/>
        <v/>
      </c>
      <c r="I61" s="102" t="str">
        <f t="shared" si="3"/>
        <v/>
      </c>
      <c r="J61" s="147" t="str">
        <f>IF(AND(A61&lt;&gt;"",B61&lt;&gt;"",C61&lt;&gt;"",D61&lt;&gt;"",E61&lt;&gt;"",F61&lt;&gt;""),IF(C61="win",'Gerenciamento de risco'!$I$8,IF(C61="WDO",'Gerenciamento de risco'!$I$12,'Gerenciamento de risco'!$I$16)                   ),"")</f>
        <v/>
      </c>
      <c r="K61" s="156" t="str">
        <f t="shared" si="4"/>
        <v/>
      </c>
      <c r="L61" s="102" t="str">
        <f t="shared" si="5"/>
        <v/>
      </c>
      <c r="M61" s="120"/>
      <c r="N61" s="149" t="str">
        <f t="shared" si="6"/>
        <v/>
      </c>
      <c r="O61" s="112" t="str">
        <f t="shared" si="7"/>
        <v/>
      </c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</row>
    <row r="62" ht="18.75" customHeight="1">
      <c r="A62" s="154"/>
      <c r="B62" s="155"/>
      <c r="C62" s="155" t="str">
        <f t="shared" si="1"/>
        <v/>
      </c>
      <c r="D62" s="120"/>
      <c r="E62" s="120"/>
      <c r="F62" s="120"/>
      <c r="G62" s="147" t="str">
        <f>IF(AND(A62&lt;&gt;"",B62&lt;&gt;"",C62&lt;&gt;"",D62&lt;&gt;"",E62&lt;&gt;"",F62&lt;&gt;""),IF(C62="win",'Gerenciamento de risco'!$I$8,IF(C62="wdo",'Gerenciamento de risco'!$I$12,'Gerenciamento de risco'!$I$16)),"")</f>
        <v/>
      </c>
      <c r="H62" s="156" t="str">
        <f t="shared" si="2"/>
        <v/>
      </c>
      <c r="I62" s="102" t="str">
        <f t="shared" si="3"/>
        <v/>
      </c>
      <c r="J62" s="147" t="str">
        <f>IF(AND(A62&lt;&gt;"",B62&lt;&gt;"",C62&lt;&gt;"",D62&lt;&gt;"",E62&lt;&gt;"",F62&lt;&gt;""),IF(C62="win",'Gerenciamento de risco'!$I$8,IF(C62="WDO",'Gerenciamento de risco'!$I$12,'Gerenciamento de risco'!$I$16)                   ),"")</f>
        <v/>
      </c>
      <c r="K62" s="156" t="str">
        <f t="shared" si="4"/>
        <v/>
      </c>
      <c r="L62" s="102" t="str">
        <f t="shared" si="5"/>
        <v/>
      </c>
      <c r="M62" s="120"/>
      <c r="N62" s="149" t="str">
        <f t="shared" si="6"/>
        <v/>
      </c>
      <c r="O62" s="112" t="str">
        <f t="shared" si="7"/>
        <v/>
      </c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</row>
    <row r="63" ht="18.75" customHeight="1">
      <c r="A63" s="154"/>
      <c r="B63" s="155"/>
      <c r="C63" s="155" t="str">
        <f t="shared" si="1"/>
        <v/>
      </c>
      <c r="D63" s="120"/>
      <c r="E63" s="120"/>
      <c r="F63" s="120"/>
      <c r="G63" s="147" t="str">
        <f>IF(AND(A63&lt;&gt;"",B63&lt;&gt;"",C63&lt;&gt;"",D63&lt;&gt;"",E63&lt;&gt;"",F63&lt;&gt;""),IF(C63="win",'Gerenciamento de risco'!$I$8,IF(C63="wdo",'Gerenciamento de risco'!$I$12,'Gerenciamento de risco'!$I$16)),"")</f>
        <v/>
      </c>
      <c r="H63" s="156" t="str">
        <f t="shared" si="2"/>
        <v/>
      </c>
      <c r="I63" s="102" t="str">
        <f t="shared" si="3"/>
        <v/>
      </c>
      <c r="J63" s="147" t="str">
        <f>IF(AND(A63&lt;&gt;"",B63&lt;&gt;"",C63&lt;&gt;"",D63&lt;&gt;"",E63&lt;&gt;"",F63&lt;&gt;""),IF(C63="win",'Gerenciamento de risco'!$I$8,IF(C63="WDO",'Gerenciamento de risco'!$I$12,'Gerenciamento de risco'!$I$16)                   ),"")</f>
        <v/>
      </c>
      <c r="K63" s="156" t="str">
        <f t="shared" si="4"/>
        <v/>
      </c>
      <c r="L63" s="102" t="str">
        <f t="shared" si="5"/>
        <v/>
      </c>
      <c r="M63" s="120"/>
      <c r="N63" s="149" t="str">
        <f t="shared" si="6"/>
        <v/>
      </c>
      <c r="O63" s="112" t="str">
        <f t="shared" si="7"/>
        <v/>
      </c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</row>
    <row r="64" ht="18.75" customHeight="1">
      <c r="A64" s="154"/>
      <c r="B64" s="155"/>
      <c r="C64" s="155" t="str">
        <f t="shared" si="1"/>
        <v/>
      </c>
      <c r="D64" s="120"/>
      <c r="E64" s="120"/>
      <c r="F64" s="120"/>
      <c r="G64" s="147" t="str">
        <f>IF(AND(A64&lt;&gt;"",B64&lt;&gt;"",C64&lt;&gt;"",D64&lt;&gt;"",E64&lt;&gt;"",F64&lt;&gt;""),IF(C64="win",'Gerenciamento de risco'!$I$8,IF(C64="wdo",'Gerenciamento de risco'!$I$12,'Gerenciamento de risco'!$I$16)),"")</f>
        <v/>
      </c>
      <c r="H64" s="156" t="str">
        <f t="shared" si="2"/>
        <v/>
      </c>
      <c r="I64" s="102" t="str">
        <f t="shared" si="3"/>
        <v/>
      </c>
      <c r="J64" s="147" t="str">
        <f>IF(AND(A64&lt;&gt;"",B64&lt;&gt;"",C64&lt;&gt;"",D64&lt;&gt;"",E64&lt;&gt;"",F64&lt;&gt;""),IF(C64="win",'Gerenciamento de risco'!$I$8,IF(C64="WDO",'Gerenciamento de risco'!$I$12,'Gerenciamento de risco'!$I$16)                   ),"")</f>
        <v/>
      </c>
      <c r="K64" s="156" t="str">
        <f t="shared" si="4"/>
        <v/>
      </c>
      <c r="L64" s="102" t="str">
        <f t="shared" si="5"/>
        <v/>
      </c>
      <c r="M64" s="120"/>
      <c r="N64" s="149" t="str">
        <f t="shared" si="6"/>
        <v/>
      </c>
      <c r="O64" s="112" t="str">
        <f t="shared" si="7"/>
        <v/>
      </c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</row>
    <row r="65" ht="18.75" customHeight="1">
      <c r="A65" s="154"/>
      <c r="B65" s="155"/>
      <c r="C65" s="155" t="str">
        <f t="shared" si="1"/>
        <v/>
      </c>
      <c r="D65" s="120"/>
      <c r="E65" s="120"/>
      <c r="F65" s="120"/>
      <c r="G65" s="147" t="str">
        <f>IF(AND(A65&lt;&gt;"",B65&lt;&gt;"",C65&lt;&gt;"",D65&lt;&gt;"",E65&lt;&gt;"",F65&lt;&gt;""),IF(C65="win",'Gerenciamento de risco'!$I$8,IF(C65="wdo",'Gerenciamento de risco'!$I$12,'Gerenciamento de risco'!$I$16)),"")</f>
        <v/>
      </c>
      <c r="H65" s="156" t="str">
        <f t="shared" si="2"/>
        <v/>
      </c>
      <c r="I65" s="102" t="str">
        <f t="shared" si="3"/>
        <v/>
      </c>
      <c r="J65" s="147" t="str">
        <f>IF(AND(A65&lt;&gt;"",B65&lt;&gt;"",C65&lt;&gt;"",D65&lt;&gt;"",E65&lt;&gt;"",F65&lt;&gt;""),IF(C65="win",'Gerenciamento de risco'!$I$8,IF(C65="WDO",'Gerenciamento de risco'!$I$12,'Gerenciamento de risco'!$I$16)                   ),"")</f>
        <v/>
      </c>
      <c r="K65" s="156" t="str">
        <f t="shared" si="4"/>
        <v/>
      </c>
      <c r="L65" s="102" t="str">
        <f t="shared" si="5"/>
        <v/>
      </c>
      <c r="M65" s="120"/>
      <c r="N65" s="149" t="str">
        <f t="shared" si="6"/>
        <v/>
      </c>
      <c r="O65" s="112" t="str">
        <f t="shared" si="7"/>
        <v/>
      </c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</row>
    <row r="66" ht="18.75" customHeight="1">
      <c r="A66" s="154"/>
      <c r="B66" s="155"/>
      <c r="C66" s="155" t="str">
        <f t="shared" si="1"/>
        <v/>
      </c>
      <c r="D66" s="120"/>
      <c r="E66" s="120"/>
      <c r="F66" s="120"/>
      <c r="G66" s="147" t="str">
        <f>IF(AND(A66&lt;&gt;"",B66&lt;&gt;"",C66&lt;&gt;"",D66&lt;&gt;"",E66&lt;&gt;"",F66&lt;&gt;""),IF(C66="win",'Gerenciamento de risco'!$I$8,IF(C66="wdo",'Gerenciamento de risco'!$I$12,'Gerenciamento de risco'!$I$16)),"")</f>
        <v/>
      </c>
      <c r="H66" s="156" t="str">
        <f t="shared" si="2"/>
        <v/>
      </c>
      <c r="I66" s="102" t="str">
        <f t="shared" si="3"/>
        <v/>
      </c>
      <c r="J66" s="147" t="str">
        <f>IF(AND(A66&lt;&gt;"",B66&lt;&gt;"",C66&lt;&gt;"",D66&lt;&gt;"",E66&lt;&gt;"",F66&lt;&gt;""),IF(C66="win",'Gerenciamento de risco'!$I$8,IF(C66="WDO",'Gerenciamento de risco'!$I$12,'Gerenciamento de risco'!$I$16)                   ),"")</f>
        <v/>
      </c>
      <c r="K66" s="156" t="str">
        <f t="shared" si="4"/>
        <v/>
      </c>
      <c r="L66" s="102" t="str">
        <f t="shared" si="5"/>
        <v/>
      </c>
      <c r="M66" s="120"/>
      <c r="N66" s="149" t="str">
        <f t="shared" si="6"/>
        <v/>
      </c>
      <c r="O66" s="112" t="str">
        <f t="shared" si="7"/>
        <v/>
      </c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</row>
    <row r="67" ht="18.75" customHeight="1">
      <c r="A67" s="154"/>
      <c r="B67" s="155"/>
      <c r="C67" s="155" t="str">
        <f t="shared" si="1"/>
        <v/>
      </c>
      <c r="D67" s="120"/>
      <c r="E67" s="120"/>
      <c r="F67" s="120"/>
      <c r="G67" s="147" t="str">
        <f>IF(AND(A67&lt;&gt;"",B67&lt;&gt;"",C67&lt;&gt;"",D67&lt;&gt;"",E67&lt;&gt;"",F67&lt;&gt;""),IF(C67="win",'Gerenciamento de risco'!$I$8,IF(C67="wdo",'Gerenciamento de risco'!$I$12,'Gerenciamento de risco'!$I$16)),"")</f>
        <v/>
      </c>
      <c r="H67" s="156" t="str">
        <f t="shared" si="2"/>
        <v/>
      </c>
      <c r="I67" s="102" t="str">
        <f t="shared" si="3"/>
        <v/>
      </c>
      <c r="J67" s="147" t="str">
        <f>IF(AND(A67&lt;&gt;"",B67&lt;&gt;"",C67&lt;&gt;"",D67&lt;&gt;"",E67&lt;&gt;"",F67&lt;&gt;""),IF(C67="win",'Gerenciamento de risco'!$I$8,IF(C67="WDO",'Gerenciamento de risco'!$I$12,'Gerenciamento de risco'!$I$16)                   ),"")</f>
        <v/>
      </c>
      <c r="K67" s="156" t="str">
        <f t="shared" si="4"/>
        <v/>
      </c>
      <c r="L67" s="102" t="str">
        <f t="shared" si="5"/>
        <v/>
      </c>
      <c r="M67" s="120"/>
      <c r="N67" s="149" t="str">
        <f t="shared" si="6"/>
        <v/>
      </c>
      <c r="O67" s="112" t="str">
        <f t="shared" si="7"/>
        <v/>
      </c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</row>
    <row r="68" ht="18.75" customHeight="1">
      <c r="A68" s="154"/>
      <c r="B68" s="155"/>
      <c r="C68" s="155" t="str">
        <f t="shared" si="1"/>
        <v/>
      </c>
      <c r="D68" s="120"/>
      <c r="E68" s="120"/>
      <c r="F68" s="120"/>
      <c r="G68" s="147" t="str">
        <f>IF(AND(A68&lt;&gt;"",B68&lt;&gt;"",C68&lt;&gt;"",D68&lt;&gt;"",E68&lt;&gt;"",F68&lt;&gt;""),IF(C68="win",'Gerenciamento de risco'!$I$8,IF(C68="wdo",'Gerenciamento de risco'!$I$12,'Gerenciamento de risco'!$I$16)),"")</f>
        <v/>
      </c>
      <c r="H68" s="156" t="str">
        <f t="shared" si="2"/>
        <v/>
      </c>
      <c r="I68" s="102" t="str">
        <f t="shared" si="3"/>
        <v/>
      </c>
      <c r="J68" s="147" t="str">
        <f>IF(AND(A68&lt;&gt;"",B68&lt;&gt;"",C68&lt;&gt;"",D68&lt;&gt;"",E68&lt;&gt;"",F68&lt;&gt;""),IF(C68="win",'Gerenciamento de risco'!$I$8,IF(C68="WDO",'Gerenciamento de risco'!$I$12,'Gerenciamento de risco'!$I$16)                   ),"")</f>
        <v/>
      </c>
      <c r="K68" s="156" t="str">
        <f t="shared" si="4"/>
        <v/>
      </c>
      <c r="L68" s="102" t="str">
        <f t="shared" si="5"/>
        <v/>
      </c>
      <c r="M68" s="120"/>
      <c r="N68" s="149" t="str">
        <f t="shared" si="6"/>
        <v/>
      </c>
      <c r="O68" s="112" t="str">
        <f t="shared" si="7"/>
        <v/>
      </c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</row>
    <row r="69" ht="18.75" customHeight="1">
      <c r="A69" s="154"/>
      <c r="B69" s="155"/>
      <c r="C69" s="155" t="str">
        <f t="shared" si="1"/>
        <v/>
      </c>
      <c r="D69" s="120"/>
      <c r="E69" s="120"/>
      <c r="F69" s="120"/>
      <c r="G69" s="147" t="str">
        <f>IF(AND(A69&lt;&gt;"",B69&lt;&gt;"",C69&lt;&gt;"",D69&lt;&gt;"",E69&lt;&gt;"",F69&lt;&gt;""),IF(C69="win",'Gerenciamento de risco'!$I$8,IF(C69="wdo",'Gerenciamento de risco'!$I$12,'Gerenciamento de risco'!$I$16)),"")</f>
        <v/>
      </c>
      <c r="H69" s="156" t="str">
        <f t="shared" si="2"/>
        <v/>
      </c>
      <c r="I69" s="102" t="str">
        <f t="shared" si="3"/>
        <v/>
      </c>
      <c r="J69" s="147" t="str">
        <f>IF(AND(A69&lt;&gt;"",B69&lt;&gt;"",C69&lt;&gt;"",D69&lt;&gt;"",E69&lt;&gt;"",F69&lt;&gt;""),IF(C69="win",'Gerenciamento de risco'!$I$8,IF(C69="WDO",'Gerenciamento de risco'!$I$12,'Gerenciamento de risco'!$I$16)                   ),"")</f>
        <v/>
      </c>
      <c r="K69" s="156" t="str">
        <f t="shared" si="4"/>
        <v/>
      </c>
      <c r="L69" s="102" t="str">
        <f t="shared" si="5"/>
        <v/>
      </c>
      <c r="M69" s="120"/>
      <c r="N69" s="149" t="str">
        <f t="shared" si="6"/>
        <v/>
      </c>
      <c r="O69" s="112" t="str">
        <f t="shared" si="7"/>
        <v/>
      </c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</row>
    <row r="70" ht="18.75" customHeight="1">
      <c r="A70" s="154"/>
      <c r="B70" s="155"/>
      <c r="C70" s="155" t="str">
        <f t="shared" si="1"/>
        <v/>
      </c>
      <c r="D70" s="120"/>
      <c r="E70" s="120"/>
      <c r="F70" s="120"/>
      <c r="G70" s="147" t="str">
        <f>IF(AND(A70&lt;&gt;"",B70&lt;&gt;"",C70&lt;&gt;"",D70&lt;&gt;"",E70&lt;&gt;"",F70&lt;&gt;""),IF(C70="win",'Gerenciamento de risco'!$I$8,IF(C70="wdo",'Gerenciamento de risco'!$I$12,'Gerenciamento de risco'!$I$16)),"")</f>
        <v/>
      </c>
      <c r="H70" s="156" t="str">
        <f t="shared" si="2"/>
        <v/>
      </c>
      <c r="I70" s="102" t="str">
        <f t="shared" si="3"/>
        <v/>
      </c>
      <c r="J70" s="147" t="str">
        <f>IF(AND(A70&lt;&gt;"",B70&lt;&gt;"",C70&lt;&gt;"",D70&lt;&gt;"",E70&lt;&gt;"",F70&lt;&gt;""),IF(C70="win",'Gerenciamento de risco'!$I$8,IF(C70="WDO",'Gerenciamento de risco'!$I$12,'Gerenciamento de risco'!$I$16)                   ),"")</f>
        <v/>
      </c>
      <c r="K70" s="156" t="str">
        <f t="shared" si="4"/>
        <v/>
      </c>
      <c r="L70" s="102" t="str">
        <f t="shared" si="5"/>
        <v/>
      </c>
      <c r="M70" s="120"/>
      <c r="N70" s="149" t="str">
        <f t="shared" si="6"/>
        <v/>
      </c>
      <c r="O70" s="112" t="str">
        <f t="shared" si="7"/>
        <v/>
      </c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</row>
    <row r="71" ht="18.75" customHeight="1">
      <c r="A71" s="154"/>
      <c r="B71" s="155"/>
      <c r="C71" s="155" t="str">
        <f t="shared" si="1"/>
        <v/>
      </c>
      <c r="D71" s="120"/>
      <c r="E71" s="120"/>
      <c r="F71" s="120"/>
      <c r="G71" s="147" t="str">
        <f>IF(AND(A71&lt;&gt;"",B71&lt;&gt;"",C71&lt;&gt;"",D71&lt;&gt;"",E71&lt;&gt;"",F71&lt;&gt;""),IF(C71="win",'Gerenciamento de risco'!$I$8,IF(C71="wdo",'Gerenciamento de risco'!$I$12,'Gerenciamento de risco'!$I$16)),"")</f>
        <v/>
      </c>
      <c r="H71" s="156" t="str">
        <f t="shared" si="2"/>
        <v/>
      </c>
      <c r="I71" s="102" t="str">
        <f t="shared" si="3"/>
        <v/>
      </c>
      <c r="J71" s="147" t="str">
        <f>IF(AND(A71&lt;&gt;"",B71&lt;&gt;"",C71&lt;&gt;"",D71&lt;&gt;"",E71&lt;&gt;"",F71&lt;&gt;""),IF(C71="win",'Gerenciamento de risco'!$I$8,IF(C71="WDO",'Gerenciamento de risco'!$I$12,'Gerenciamento de risco'!$I$16)                   ),"")</f>
        <v/>
      </c>
      <c r="K71" s="156" t="str">
        <f t="shared" si="4"/>
        <v/>
      </c>
      <c r="L71" s="102" t="str">
        <f t="shared" si="5"/>
        <v/>
      </c>
      <c r="M71" s="120"/>
      <c r="N71" s="149" t="str">
        <f t="shared" si="6"/>
        <v/>
      </c>
      <c r="O71" s="112" t="str">
        <f t="shared" si="7"/>
        <v/>
      </c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</row>
    <row r="72" ht="18.75" customHeight="1">
      <c r="A72" s="154"/>
      <c r="B72" s="155"/>
      <c r="C72" s="155" t="str">
        <f t="shared" si="1"/>
        <v/>
      </c>
      <c r="D72" s="120"/>
      <c r="E72" s="120"/>
      <c r="F72" s="120"/>
      <c r="G72" s="147" t="str">
        <f>IF(AND(A72&lt;&gt;"",B72&lt;&gt;"",C72&lt;&gt;"",D72&lt;&gt;"",E72&lt;&gt;"",F72&lt;&gt;""),IF(C72="win",'Gerenciamento de risco'!$I$8,IF(C72="wdo",'Gerenciamento de risco'!$I$12,'Gerenciamento de risco'!$I$16)),"")</f>
        <v/>
      </c>
      <c r="H72" s="156" t="str">
        <f t="shared" si="2"/>
        <v/>
      </c>
      <c r="I72" s="102" t="str">
        <f t="shared" si="3"/>
        <v/>
      </c>
      <c r="J72" s="147" t="str">
        <f>IF(AND(A72&lt;&gt;"",B72&lt;&gt;"",C72&lt;&gt;"",D72&lt;&gt;"",E72&lt;&gt;"",F72&lt;&gt;""),IF(C72="win",'Gerenciamento de risco'!$I$8,IF(C72="WDO",'Gerenciamento de risco'!$I$12,'Gerenciamento de risco'!$I$16)                   ),"")</f>
        <v/>
      </c>
      <c r="K72" s="156" t="str">
        <f t="shared" si="4"/>
        <v/>
      </c>
      <c r="L72" s="102" t="str">
        <f t="shared" si="5"/>
        <v/>
      </c>
      <c r="M72" s="120"/>
      <c r="N72" s="149" t="str">
        <f t="shared" si="6"/>
        <v/>
      </c>
      <c r="O72" s="112" t="str">
        <f t="shared" si="7"/>
        <v/>
      </c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</row>
    <row r="73" ht="18.75" customHeight="1">
      <c r="A73" s="154"/>
      <c r="B73" s="155"/>
      <c r="C73" s="155" t="str">
        <f t="shared" si="1"/>
        <v/>
      </c>
      <c r="D73" s="120"/>
      <c r="E73" s="120"/>
      <c r="F73" s="120"/>
      <c r="G73" s="147" t="str">
        <f>IF(AND(A73&lt;&gt;"",B73&lt;&gt;"",C73&lt;&gt;"",D73&lt;&gt;"",E73&lt;&gt;"",F73&lt;&gt;""),IF(C73="win",'Gerenciamento de risco'!$I$8,IF(C73="wdo",'Gerenciamento de risco'!$I$12,'Gerenciamento de risco'!$I$16)),"")</f>
        <v/>
      </c>
      <c r="H73" s="156" t="str">
        <f t="shared" si="2"/>
        <v/>
      </c>
      <c r="I73" s="102" t="str">
        <f t="shared" si="3"/>
        <v/>
      </c>
      <c r="J73" s="147" t="str">
        <f>IF(AND(A73&lt;&gt;"",B73&lt;&gt;"",C73&lt;&gt;"",D73&lt;&gt;"",E73&lt;&gt;"",F73&lt;&gt;""),IF(C73="win",'Gerenciamento de risco'!$I$8,IF(C73="WDO",'Gerenciamento de risco'!$I$12,'Gerenciamento de risco'!$I$16)                   ),"")</f>
        <v/>
      </c>
      <c r="K73" s="156" t="str">
        <f t="shared" si="4"/>
        <v/>
      </c>
      <c r="L73" s="102" t="str">
        <f t="shared" si="5"/>
        <v/>
      </c>
      <c r="M73" s="120"/>
      <c r="N73" s="149" t="str">
        <f t="shared" si="6"/>
        <v/>
      </c>
      <c r="O73" s="112" t="str">
        <f t="shared" si="7"/>
        <v/>
      </c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</row>
    <row r="74" ht="18.75" customHeight="1">
      <c r="A74" s="154"/>
      <c r="B74" s="155"/>
      <c r="C74" s="155" t="str">
        <f t="shared" si="1"/>
        <v/>
      </c>
      <c r="D74" s="120"/>
      <c r="E74" s="120"/>
      <c r="F74" s="120"/>
      <c r="G74" s="147" t="str">
        <f>IF(AND(A74&lt;&gt;"",B74&lt;&gt;"",C74&lt;&gt;"",D74&lt;&gt;"",E74&lt;&gt;"",F74&lt;&gt;""),IF(C74="win",'Gerenciamento de risco'!$I$8,IF(C74="wdo",'Gerenciamento de risco'!$I$12,'Gerenciamento de risco'!$I$16)),"")</f>
        <v/>
      </c>
      <c r="H74" s="156" t="str">
        <f t="shared" si="2"/>
        <v/>
      </c>
      <c r="I74" s="102" t="str">
        <f t="shared" si="3"/>
        <v/>
      </c>
      <c r="J74" s="147" t="str">
        <f>IF(AND(A74&lt;&gt;"",B74&lt;&gt;"",C74&lt;&gt;"",D74&lt;&gt;"",E74&lt;&gt;"",F74&lt;&gt;""),IF(C74="win",'Gerenciamento de risco'!$I$8,IF(C74="WDO",'Gerenciamento de risco'!$I$12,'Gerenciamento de risco'!$I$16)                   ),"")</f>
        <v/>
      </c>
      <c r="K74" s="156" t="str">
        <f t="shared" si="4"/>
        <v/>
      </c>
      <c r="L74" s="102" t="str">
        <f t="shared" si="5"/>
        <v/>
      </c>
      <c r="M74" s="120"/>
      <c r="N74" s="149" t="str">
        <f t="shared" si="6"/>
        <v/>
      </c>
      <c r="O74" s="112" t="str">
        <f t="shared" si="7"/>
        <v/>
      </c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</row>
    <row r="75" ht="18.75" customHeight="1">
      <c r="A75" s="154"/>
      <c r="B75" s="155"/>
      <c r="C75" s="155" t="str">
        <f t="shared" si="1"/>
        <v/>
      </c>
      <c r="D75" s="120"/>
      <c r="E75" s="120"/>
      <c r="F75" s="120"/>
      <c r="G75" s="147" t="str">
        <f>IF(AND(A75&lt;&gt;"",B75&lt;&gt;"",C75&lt;&gt;"",D75&lt;&gt;"",E75&lt;&gt;"",F75&lt;&gt;""),IF(C75="win",'Gerenciamento de risco'!$I$8,IF(C75="wdo",'Gerenciamento de risco'!$I$12,'Gerenciamento de risco'!$I$16)),"")</f>
        <v/>
      </c>
      <c r="H75" s="156" t="str">
        <f t="shared" si="2"/>
        <v/>
      </c>
      <c r="I75" s="102" t="str">
        <f t="shared" si="3"/>
        <v/>
      </c>
      <c r="J75" s="147" t="str">
        <f>IF(AND(A75&lt;&gt;"",B75&lt;&gt;"",C75&lt;&gt;"",D75&lt;&gt;"",E75&lt;&gt;"",F75&lt;&gt;""),IF(C75="win",'Gerenciamento de risco'!$I$8,IF(C75="WDO",'Gerenciamento de risco'!$I$12,'Gerenciamento de risco'!$I$16)                   ),"")</f>
        <v/>
      </c>
      <c r="K75" s="156" t="str">
        <f t="shared" si="4"/>
        <v/>
      </c>
      <c r="L75" s="102" t="str">
        <f t="shared" si="5"/>
        <v/>
      </c>
      <c r="M75" s="120"/>
      <c r="N75" s="149" t="str">
        <f t="shared" si="6"/>
        <v/>
      </c>
      <c r="O75" s="112" t="str">
        <f t="shared" si="7"/>
        <v/>
      </c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</row>
    <row r="76" ht="18.75" customHeight="1">
      <c r="A76" s="154"/>
      <c r="B76" s="155"/>
      <c r="C76" s="155" t="str">
        <f t="shared" si="1"/>
        <v/>
      </c>
      <c r="D76" s="120"/>
      <c r="E76" s="120"/>
      <c r="F76" s="120"/>
      <c r="G76" s="147" t="str">
        <f>IF(AND(A76&lt;&gt;"",B76&lt;&gt;"",C76&lt;&gt;"",D76&lt;&gt;"",E76&lt;&gt;"",F76&lt;&gt;""),IF(C76="win",'Gerenciamento de risco'!$I$8,IF(C76="wdo",'Gerenciamento de risco'!$I$12,'Gerenciamento de risco'!$I$16)),"")</f>
        <v/>
      </c>
      <c r="H76" s="156" t="str">
        <f t="shared" si="2"/>
        <v/>
      </c>
      <c r="I76" s="102" t="str">
        <f t="shared" si="3"/>
        <v/>
      </c>
      <c r="J76" s="147" t="str">
        <f>IF(AND(A76&lt;&gt;"",B76&lt;&gt;"",C76&lt;&gt;"",D76&lt;&gt;"",E76&lt;&gt;"",F76&lt;&gt;""),IF(C76="win",'Gerenciamento de risco'!$I$8,IF(C76="WDO",'Gerenciamento de risco'!$I$12,'Gerenciamento de risco'!$I$16)                   ),"")</f>
        <v/>
      </c>
      <c r="K76" s="156" t="str">
        <f t="shared" si="4"/>
        <v/>
      </c>
      <c r="L76" s="102" t="str">
        <f t="shared" si="5"/>
        <v/>
      </c>
      <c r="M76" s="120"/>
      <c r="N76" s="149" t="str">
        <f t="shared" si="6"/>
        <v/>
      </c>
      <c r="O76" s="112" t="str">
        <f t="shared" si="7"/>
        <v/>
      </c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</row>
    <row r="77" ht="18.75" customHeight="1">
      <c r="A77" s="154"/>
      <c r="B77" s="155"/>
      <c r="C77" s="155" t="str">
        <f t="shared" si="1"/>
        <v/>
      </c>
      <c r="D77" s="120"/>
      <c r="E77" s="120"/>
      <c r="F77" s="120"/>
      <c r="G77" s="147" t="str">
        <f>IF(AND(A77&lt;&gt;"",B77&lt;&gt;"",C77&lt;&gt;"",D77&lt;&gt;"",E77&lt;&gt;"",F77&lt;&gt;""),IF(C77="win",'Gerenciamento de risco'!$I$8,IF(C77="wdo",'Gerenciamento de risco'!$I$12,'Gerenciamento de risco'!$I$16)),"")</f>
        <v/>
      </c>
      <c r="H77" s="156" t="str">
        <f t="shared" si="2"/>
        <v/>
      </c>
      <c r="I77" s="102" t="str">
        <f t="shared" si="3"/>
        <v/>
      </c>
      <c r="J77" s="147" t="str">
        <f>IF(AND(A77&lt;&gt;"",B77&lt;&gt;"",C77&lt;&gt;"",D77&lt;&gt;"",E77&lt;&gt;"",F77&lt;&gt;""),IF(C77="win",'Gerenciamento de risco'!$I$8,IF(C77="WDO",'Gerenciamento de risco'!$I$12,'Gerenciamento de risco'!$I$16)                   ),"")</f>
        <v/>
      </c>
      <c r="K77" s="156" t="str">
        <f t="shared" si="4"/>
        <v/>
      </c>
      <c r="L77" s="102" t="str">
        <f t="shared" si="5"/>
        <v/>
      </c>
      <c r="M77" s="120"/>
      <c r="N77" s="149" t="str">
        <f t="shared" si="6"/>
        <v/>
      </c>
      <c r="O77" s="112" t="str">
        <f t="shared" si="7"/>
        <v/>
      </c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</row>
    <row r="78" ht="18.75" customHeight="1">
      <c r="A78" s="154"/>
      <c r="B78" s="155"/>
      <c r="C78" s="155" t="str">
        <f t="shared" si="1"/>
        <v/>
      </c>
      <c r="D78" s="120"/>
      <c r="E78" s="120"/>
      <c r="F78" s="120"/>
      <c r="G78" s="147" t="str">
        <f>IF(AND(A78&lt;&gt;"",B78&lt;&gt;"",C78&lt;&gt;"",D78&lt;&gt;"",E78&lt;&gt;"",F78&lt;&gt;""),IF(C78="win",'Gerenciamento de risco'!$I$8,IF(C78="wdo",'Gerenciamento de risco'!$I$12,'Gerenciamento de risco'!$I$16)),"")</f>
        <v/>
      </c>
      <c r="H78" s="156" t="str">
        <f t="shared" si="2"/>
        <v/>
      </c>
      <c r="I78" s="102" t="str">
        <f t="shared" si="3"/>
        <v/>
      </c>
      <c r="J78" s="147" t="str">
        <f>IF(AND(A78&lt;&gt;"",B78&lt;&gt;"",C78&lt;&gt;"",D78&lt;&gt;"",E78&lt;&gt;"",F78&lt;&gt;""),IF(C78="win",'Gerenciamento de risco'!$I$8,IF(C78="WDO",'Gerenciamento de risco'!$I$12,'Gerenciamento de risco'!$I$16)                   ),"")</f>
        <v/>
      </c>
      <c r="K78" s="156" t="str">
        <f t="shared" si="4"/>
        <v/>
      </c>
      <c r="L78" s="102" t="str">
        <f t="shared" si="5"/>
        <v/>
      </c>
      <c r="M78" s="120"/>
      <c r="N78" s="149" t="str">
        <f t="shared" si="6"/>
        <v/>
      </c>
      <c r="O78" s="112" t="str">
        <f t="shared" si="7"/>
        <v/>
      </c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</row>
    <row r="79" ht="18.75" customHeight="1">
      <c r="A79" s="154"/>
      <c r="B79" s="155"/>
      <c r="C79" s="155" t="str">
        <f t="shared" si="1"/>
        <v/>
      </c>
      <c r="D79" s="120"/>
      <c r="E79" s="120"/>
      <c r="F79" s="120"/>
      <c r="G79" s="147" t="str">
        <f>IF(AND(A79&lt;&gt;"",B79&lt;&gt;"",C79&lt;&gt;"",D79&lt;&gt;"",E79&lt;&gt;"",F79&lt;&gt;""),IF(C79="win",'Gerenciamento de risco'!$I$8,IF(C79="wdo",'Gerenciamento de risco'!$I$12,'Gerenciamento de risco'!$I$16)),"")</f>
        <v/>
      </c>
      <c r="H79" s="156" t="str">
        <f t="shared" si="2"/>
        <v/>
      </c>
      <c r="I79" s="102" t="str">
        <f t="shared" si="3"/>
        <v/>
      </c>
      <c r="J79" s="147" t="str">
        <f>IF(AND(A79&lt;&gt;"",B79&lt;&gt;"",C79&lt;&gt;"",D79&lt;&gt;"",E79&lt;&gt;"",F79&lt;&gt;""),IF(C79="win",'Gerenciamento de risco'!$I$8,IF(C79="WDO",'Gerenciamento de risco'!$I$12,'Gerenciamento de risco'!$I$16)                   ),"")</f>
        <v/>
      </c>
      <c r="K79" s="156" t="str">
        <f t="shared" si="4"/>
        <v/>
      </c>
      <c r="L79" s="102" t="str">
        <f t="shared" si="5"/>
        <v/>
      </c>
      <c r="M79" s="120"/>
      <c r="N79" s="149" t="str">
        <f t="shared" si="6"/>
        <v/>
      </c>
      <c r="O79" s="112" t="str">
        <f t="shared" si="7"/>
        <v/>
      </c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</row>
    <row r="80" ht="18.75" customHeight="1">
      <c r="A80" s="154"/>
      <c r="B80" s="155"/>
      <c r="C80" s="155" t="str">
        <f t="shared" si="1"/>
        <v/>
      </c>
      <c r="D80" s="120"/>
      <c r="E80" s="120"/>
      <c r="F80" s="120"/>
      <c r="G80" s="147" t="str">
        <f>IF(AND(A80&lt;&gt;"",B80&lt;&gt;"",C80&lt;&gt;"",D80&lt;&gt;"",E80&lt;&gt;"",F80&lt;&gt;""),IF(C80="win",'Gerenciamento de risco'!$I$8,IF(C80="wdo",'Gerenciamento de risco'!$I$12,'Gerenciamento de risco'!$I$16)),"")</f>
        <v/>
      </c>
      <c r="H80" s="156" t="str">
        <f t="shared" si="2"/>
        <v/>
      </c>
      <c r="I80" s="102" t="str">
        <f t="shared" si="3"/>
        <v/>
      </c>
      <c r="J80" s="147" t="str">
        <f>IF(AND(A80&lt;&gt;"",B80&lt;&gt;"",C80&lt;&gt;"",D80&lt;&gt;"",E80&lt;&gt;"",F80&lt;&gt;""),IF(C80="win",'Gerenciamento de risco'!$I$8,IF(C80="WDO",'Gerenciamento de risco'!$I$12,'Gerenciamento de risco'!$I$16)                   ),"")</f>
        <v/>
      </c>
      <c r="K80" s="156" t="str">
        <f t="shared" si="4"/>
        <v/>
      </c>
      <c r="L80" s="102" t="str">
        <f t="shared" si="5"/>
        <v/>
      </c>
      <c r="M80" s="120"/>
      <c r="N80" s="149" t="str">
        <f t="shared" si="6"/>
        <v/>
      </c>
      <c r="O80" s="112" t="str">
        <f t="shared" si="7"/>
        <v/>
      </c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</row>
    <row r="81" ht="18.75" customHeight="1">
      <c r="A81" s="154"/>
      <c r="B81" s="155"/>
      <c r="C81" s="155" t="str">
        <f t="shared" si="1"/>
        <v/>
      </c>
      <c r="D81" s="120"/>
      <c r="E81" s="120"/>
      <c r="F81" s="120"/>
      <c r="G81" s="147" t="str">
        <f>IF(AND(A81&lt;&gt;"",B81&lt;&gt;"",C81&lt;&gt;"",D81&lt;&gt;"",E81&lt;&gt;"",F81&lt;&gt;""),IF(C81="win",'Gerenciamento de risco'!$I$8,IF(C81="wdo",'Gerenciamento de risco'!$I$12,'Gerenciamento de risco'!$I$16)),"")</f>
        <v/>
      </c>
      <c r="H81" s="156" t="str">
        <f t="shared" si="2"/>
        <v/>
      </c>
      <c r="I81" s="102" t="str">
        <f t="shared" si="3"/>
        <v/>
      </c>
      <c r="J81" s="147" t="str">
        <f>IF(AND(A81&lt;&gt;"",B81&lt;&gt;"",C81&lt;&gt;"",D81&lt;&gt;"",E81&lt;&gt;"",F81&lt;&gt;""),IF(C81="win",'Gerenciamento de risco'!$I$8,IF(C81="WDO",'Gerenciamento de risco'!$I$12,'Gerenciamento de risco'!$I$16)                   ),"")</f>
        <v/>
      </c>
      <c r="K81" s="156" t="str">
        <f t="shared" si="4"/>
        <v/>
      </c>
      <c r="L81" s="102" t="str">
        <f t="shared" si="5"/>
        <v/>
      </c>
      <c r="M81" s="120"/>
      <c r="N81" s="149" t="str">
        <f t="shared" si="6"/>
        <v/>
      </c>
      <c r="O81" s="112" t="str">
        <f t="shared" si="7"/>
        <v/>
      </c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</row>
    <row r="82" ht="18.75" customHeight="1">
      <c r="A82" s="154"/>
      <c r="B82" s="155"/>
      <c r="C82" s="155" t="str">
        <f t="shared" si="1"/>
        <v/>
      </c>
      <c r="D82" s="120"/>
      <c r="E82" s="120"/>
      <c r="F82" s="120"/>
      <c r="G82" s="147" t="str">
        <f>IF(AND(A82&lt;&gt;"",B82&lt;&gt;"",C82&lt;&gt;"",D82&lt;&gt;"",E82&lt;&gt;"",F82&lt;&gt;""),IF(C82="win",'Gerenciamento de risco'!$I$8,IF(C82="wdo",'Gerenciamento de risco'!$I$12,'Gerenciamento de risco'!$I$16)),"")</f>
        <v/>
      </c>
      <c r="H82" s="156" t="str">
        <f t="shared" si="2"/>
        <v/>
      </c>
      <c r="I82" s="102" t="str">
        <f t="shared" si="3"/>
        <v/>
      </c>
      <c r="J82" s="147" t="str">
        <f>IF(AND(A82&lt;&gt;"",B82&lt;&gt;"",C82&lt;&gt;"",D82&lt;&gt;"",E82&lt;&gt;"",F82&lt;&gt;""),IF(C82="win",'Gerenciamento de risco'!$I$8,IF(C82="WDO",'Gerenciamento de risco'!$I$12,'Gerenciamento de risco'!$I$16)                   ),"")</f>
        <v/>
      </c>
      <c r="K82" s="156" t="str">
        <f t="shared" si="4"/>
        <v/>
      </c>
      <c r="L82" s="102" t="str">
        <f t="shared" si="5"/>
        <v/>
      </c>
      <c r="M82" s="120"/>
      <c r="N82" s="149" t="str">
        <f t="shared" si="6"/>
        <v/>
      </c>
      <c r="O82" s="112" t="str">
        <f t="shared" si="7"/>
        <v/>
      </c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</row>
    <row r="83" ht="18.75" customHeight="1">
      <c r="A83" s="154"/>
      <c r="B83" s="155"/>
      <c r="C83" s="155" t="str">
        <f t="shared" si="1"/>
        <v/>
      </c>
      <c r="D83" s="120"/>
      <c r="E83" s="120"/>
      <c r="F83" s="120"/>
      <c r="G83" s="147" t="str">
        <f>IF(AND(A83&lt;&gt;"",B83&lt;&gt;"",C83&lt;&gt;"",D83&lt;&gt;"",E83&lt;&gt;"",F83&lt;&gt;""),IF(C83="win",'Gerenciamento de risco'!$I$8,IF(C83="wdo",'Gerenciamento de risco'!$I$12,'Gerenciamento de risco'!$I$16)),"")</f>
        <v/>
      </c>
      <c r="H83" s="156" t="str">
        <f t="shared" si="2"/>
        <v/>
      </c>
      <c r="I83" s="102" t="str">
        <f t="shared" si="3"/>
        <v/>
      </c>
      <c r="J83" s="147" t="str">
        <f>IF(AND(A83&lt;&gt;"",B83&lt;&gt;"",C83&lt;&gt;"",D83&lt;&gt;"",E83&lt;&gt;"",F83&lt;&gt;""),IF(C83="win",'Gerenciamento de risco'!$I$8,IF(C83="WDO",'Gerenciamento de risco'!$I$12,'Gerenciamento de risco'!$I$16)                   ),"")</f>
        <v/>
      </c>
      <c r="K83" s="156" t="str">
        <f t="shared" si="4"/>
        <v/>
      </c>
      <c r="L83" s="102" t="str">
        <f t="shared" si="5"/>
        <v/>
      </c>
      <c r="M83" s="120"/>
      <c r="N83" s="149" t="str">
        <f t="shared" si="6"/>
        <v/>
      </c>
      <c r="O83" s="112" t="str">
        <f t="shared" si="7"/>
        <v/>
      </c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</row>
    <row r="84" ht="18.75" customHeight="1">
      <c r="A84" s="154"/>
      <c r="B84" s="155"/>
      <c r="C84" s="155" t="str">
        <f t="shared" si="1"/>
        <v/>
      </c>
      <c r="D84" s="120"/>
      <c r="E84" s="120"/>
      <c r="F84" s="120"/>
      <c r="G84" s="147" t="str">
        <f>IF(AND(A84&lt;&gt;"",B84&lt;&gt;"",C84&lt;&gt;"",D84&lt;&gt;"",E84&lt;&gt;"",F84&lt;&gt;""),IF(C84="win",'Gerenciamento de risco'!$I$8,IF(C84="wdo",'Gerenciamento de risco'!$I$12,'Gerenciamento de risco'!$I$16)),"")</f>
        <v/>
      </c>
      <c r="H84" s="156" t="str">
        <f t="shared" si="2"/>
        <v/>
      </c>
      <c r="I84" s="102" t="str">
        <f t="shared" si="3"/>
        <v/>
      </c>
      <c r="J84" s="147" t="str">
        <f>IF(AND(A84&lt;&gt;"",B84&lt;&gt;"",C84&lt;&gt;"",D84&lt;&gt;"",E84&lt;&gt;"",F84&lt;&gt;""),IF(C84="win",'Gerenciamento de risco'!$I$8,IF(C84="WDO",'Gerenciamento de risco'!$I$12,'Gerenciamento de risco'!$I$16)                   ),"")</f>
        <v/>
      </c>
      <c r="K84" s="156" t="str">
        <f t="shared" si="4"/>
        <v/>
      </c>
      <c r="L84" s="102" t="str">
        <f t="shared" si="5"/>
        <v/>
      </c>
      <c r="M84" s="120"/>
      <c r="N84" s="149" t="str">
        <f t="shared" si="6"/>
        <v/>
      </c>
      <c r="O84" s="112" t="str">
        <f t="shared" si="7"/>
        <v/>
      </c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</row>
    <row r="85" ht="18.75" customHeight="1">
      <c r="A85" s="154"/>
      <c r="B85" s="155"/>
      <c r="C85" s="155" t="str">
        <f t="shared" si="1"/>
        <v/>
      </c>
      <c r="D85" s="120"/>
      <c r="E85" s="120"/>
      <c r="F85" s="120"/>
      <c r="G85" s="147" t="str">
        <f>IF(AND(A85&lt;&gt;"",B85&lt;&gt;"",C85&lt;&gt;"",D85&lt;&gt;"",E85&lt;&gt;"",F85&lt;&gt;""),IF(C85="win",'Gerenciamento de risco'!$I$8,IF(C85="wdo",'Gerenciamento de risco'!$I$12,'Gerenciamento de risco'!$I$16)),"")</f>
        <v/>
      </c>
      <c r="H85" s="156" t="str">
        <f t="shared" si="2"/>
        <v/>
      </c>
      <c r="I85" s="102" t="str">
        <f t="shared" si="3"/>
        <v/>
      </c>
      <c r="J85" s="147" t="str">
        <f>IF(AND(A85&lt;&gt;"",B85&lt;&gt;"",C85&lt;&gt;"",D85&lt;&gt;"",E85&lt;&gt;"",F85&lt;&gt;""),IF(C85="win",'Gerenciamento de risco'!$I$8,IF(C85="WDO",'Gerenciamento de risco'!$I$12,'Gerenciamento de risco'!$I$16)                   ),"")</f>
        <v/>
      </c>
      <c r="K85" s="156" t="str">
        <f t="shared" si="4"/>
        <v/>
      </c>
      <c r="L85" s="102" t="str">
        <f t="shared" si="5"/>
        <v/>
      </c>
      <c r="M85" s="120"/>
      <c r="N85" s="149" t="str">
        <f t="shared" si="6"/>
        <v/>
      </c>
      <c r="O85" s="112" t="str">
        <f t="shared" si="7"/>
        <v/>
      </c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</row>
    <row r="86" ht="18.75" customHeight="1">
      <c r="A86" s="154"/>
      <c r="B86" s="155"/>
      <c r="C86" s="155" t="str">
        <f t="shared" si="1"/>
        <v/>
      </c>
      <c r="D86" s="120"/>
      <c r="E86" s="120"/>
      <c r="F86" s="120"/>
      <c r="G86" s="147" t="str">
        <f>IF(AND(A86&lt;&gt;"",B86&lt;&gt;"",C86&lt;&gt;"",D86&lt;&gt;"",E86&lt;&gt;"",F86&lt;&gt;""),IF(C86="win",'Gerenciamento de risco'!$I$8,IF(C86="wdo",'Gerenciamento de risco'!$I$12,'Gerenciamento de risco'!$I$16)),"")</f>
        <v/>
      </c>
      <c r="H86" s="156" t="str">
        <f t="shared" si="2"/>
        <v/>
      </c>
      <c r="I86" s="102" t="str">
        <f t="shared" si="3"/>
        <v/>
      </c>
      <c r="J86" s="147" t="str">
        <f>IF(AND(A86&lt;&gt;"",B86&lt;&gt;"",C86&lt;&gt;"",D86&lt;&gt;"",E86&lt;&gt;"",F86&lt;&gt;""),IF(C86="win",'Gerenciamento de risco'!$I$8,IF(C86="WDO",'Gerenciamento de risco'!$I$12,'Gerenciamento de risco'!$I$16)                   ),"")</f>
        <v/>
      </c>
      <c r="K86" s="156" t="str">
        <f t="shared" si="4"/>
        <v/>
      </c>
      <c r="L86" s="102" t="str">
        <f t="shared" si="5"/>
        <v/>
      </c>
      <c r="M86" s="120"/>
      <c r="N86" s="149" t="str">
        <f t="shared" si="6"/>
        <v/>
      </c>
      <c r="O86" s="112" t="str">
        <f t="shared" si="7"/>
        <v/>
      </c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</row>
    <row r="87" ht="18.75" customHeight="1">
      <c r="A87" s="154"/>
      <c r="B87" s="155"/>
      <c r="C87" s="155" t="str">
        <f t="shared" si="1"/>
        <v/>
      </c>
      <c r="D87" s="120"/>
      <c r="E87" s="120"/>
      <c r="F87" s="120"/>
      <c r="G87" s="147" t="str">
        <f>IF(AND(A87&lt;&gt;"",B87&lt;&gt;"",C87&lt;&gt;"",D87&lt;&gt;"",E87&lt;&gt;"",F87&lt;&gt;""),IF(C87="win",'Gerenciamento de risco'!$I$8,IF(C87="wdo",'Gerenciamento de risco'!$I$12,'Gerenciamento de risco'!$I$16)),"")</f>
        <v/>
      </c>
      <c r="H87" s="156" t="str">
        <f t="shared" si="2"/>
        <v/>
      </c>
      <c r="I87" s="102" t="str">
        <f t="shared" si="3"/>
        <v/>
      </c>
      <c r="J87" s="147" t="str">
        <f>IF(AND(A87&lt;&gt;"",B87&lt;&gt;"",C87&lt;&gt;"",D87&lt;&gt;"",E87&lt;&gt;"",F87&lt;&gt;""),IF(C87="win",'Gerenciamento de risco'!$I$8,IF(C87="WDO",'Gerenciamento de risco'!$I$12,'Gerenciamento de risco'!$I$16)                   ),"")</f>
        <v/>
      </c>
      <c r="K87" s="156" t="str">
        <f t="shared" si="4"/>
        <v/>
      </c>
      <c r="L87" s="102" t="str">
        <f t="shared" si="5"/>
        <v/>
      </c>
      <c r="M87" s="120"/>
      <c r="N87" s="149" t="str">
        <f t="shared" si="6"/>
        <v/>
      </c>
      <c r="O87" s="112" t="str">
        <f t="shared" si="7"/>
        <v/>
      </c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</row>
    <row r="88" ht="18.75" customHeight="1">
      <c r="A88" s="154"/>
      <c r="B88" s="155"/>
      <c r="C88" s="155" t="str">
        <f t="shared" si="1"/>
        <v/>
      </c>
      <c r="D88" s="120"/>
      <c r="E88" s="120"/>
      <c r="F88" s="120"/>
      <c r="G88" s="147" t="str">
        <f>IF(AND(A88&lt;&gt;"",B88&lt;&gt;"",C88&lt;&gt;"",D88&lt;&gt;"",E88&lt;&gt;"",F88&lt;&gt;""),IF(C88="win",'Gerenciamento de risco'!$I$8,IF(C88="wdo",'Gerenciamento de risco'!$I$12,'Gerenciamento de risco'!$I$16)),"")</f>
        <v/>
      </c>
      <c r="H88" s="156" t="str">
        <f t="shared" si="2"/>
        <v/>
      </c>
      <c r="I88" s="102" t="str">
        <f t="shared" si="3"/>
        <v/>
      </c>
      <c r="J88" s="147" t="str">
        <f>IF(AND(A88&lt;&gt;"",B88&lt;&gt;"",C88&lt;&gt;"",D88&lt;&gt;"",E88&lt;&gt;"",F88&lt;&gt;""),IF(C88="win",'Gerenciamento de risco'!$I$8,IF(C88="WDO",'Gerenciamento de risco'!$I$12,'Gerenciamento de risco'!$I$16)                   ),"")</f>
        <v/>
      </c>
      <c r="K88" s="156" t="str">
        <f t="shared" si="4"/>
        <v/>
      </c>
      <c r="L88" s="102" t="str">
        <f t="shared" si="5"/>
        <v/>
      </c>
      <c r="M88" s="120"/>
      <c r="N88" s="149" t="str">
        <f t="shared" si="6"/>
        <v/>
      </c>
      <c r="O88" s="112" t="str">
        <f t="shared" si="7"/>
        <v/>
      </c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</row>
    <row r="89" ht="18.75" customHeight="1">
      <c r="A89" s="154"/>
      <c r="B89" s="155"/>
      <c r="C89" s="155" t="str">
        <f t="shared" si="1"/>
        <v/>
      </c>
      <c r="D89" s="120"/>
      <c r="E89" s="120"/>
      <c r="F89" s="120"/>
      <c r="G89" s="147" t="str">
        <f>IF(AND(A89&lt;&gt;"",B89&lt;&gt;"",C89&lt;&gt;"",D89&lt;&gt;"",E89&lt;&gt;"",F89&lt;&gt;""),IF(C89="win",'Gerenciamento de risco'!$I$8,IF(C89="wdo",'Gerenciamento de risco'!$I$12,'Gerenciamento de risco'!$I$16)),"")</f>
        <v/>
      </c>
      <c r="H89" s="156" t="str">
        <f t="shared" si="2"/>
        <v/>
      </c>
      <c r="I89" s="102" t="str">
        <f t="shared" si="3"/>
        <v/>
      </c>
      <c r="J89" s="147" t="str">
        <f>IF(AND(A89&lt;&gt;"",B89&lt;&gt;"",C89&lt;&gt;"",D89&lt;&gt;"",E89&lt;&gt;"",F89&lt;&gt;""),IF(C89="win",'Gerenciamento de risco'!$I$8,IF(C89="WDO",'Gerenciamento de risco'!$I$12,'Gerenciamento de risco'!$I$16)                   ),"")</f>
        <v/>
      </c>
      <c r="K89" s="156" t="str">
        <f t="shared" si="4"/>
        <v/>
      </c>
      <c r="L89" s="102" t="str">
        <f t="shared" si="5"/>
        <v/>
      </c>
      <c r="M89" s="120"/>
      <c r="N89" s="149" t="str">
        <f t="shared" si="6"/>
        <v/>
      </c>
      <c r="O89" s="112" t="str">
        <f t="shared" si="7"/>
        <v/>
      </c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</row>
    <row r="90" ht="18.75" customHeight="1">
      <c r="A90" s="154"/>
      <c r="B90" s="155"/>
      <c r="C90" s="155" t="str">
        <f t="shared" si="1"/>
        <v/>
      </c>
      <c r="D90" s="120"/>
      <c r="E90" s="120"/>
      <c r="F90" s="120"/>
      <c r="G90" s="147" t="str">
        <f>IF(AND(A90&lt;&gt;"",B90&lt;&gt;"",C90&lt;&gt;"",D90&lt;&gt;"",E90&lt;&gt;"",F90&lt;&gt;""),IF(C90="win",'Gerenciamento de risco'!$I$8,IF(C90="wdo",'Gerenciamento de risco'!$I$12,'Gerenciamento de risco'!$I$16)),"")</f>
        <v/>
      </c>
      <c r="H90" s="156" t="str">
        <f t="shared" si="2"/>
        <v/>
      </c>
      <c r="I90" s="102" t="str">
        <f t="shared" si="3"/>
        <v/>
      </c>
      <c r="J90" s="147" t="str">
        <f>IF(AND(A90&lt;&gt;"",B90&lt;&gt;"",C90&lt;&gt;"",D90&lt;&gt;"",E90&lt;&gt;"",F90&lt;&gt;""),IF(C90="win",'Gerenciamento de risco'!$I$8,IF(C90="WDO",'Gerenciamento de risco'!$I$12,'Gerenciamento de risco'!$I$16)                   ),"")</f>
        <v/>
      </c>
      <c r="K90" s="156" t="str">
        <f t="shared" si="4"/>
        <v/>
      </c>
      <c r="L90" s="102" t="str">
        <f t="shared" si="5"/>
        <v/>
      </c>
      <c r="M90" s="120"/>
      <c r="N90" s="149" t="str">
        <f t="shared" si="6"/>
        <v/>
      </c>
      <c r="O90" s="112" t="str">
        <f t="shared" si="7"/>
        <v/>
      </c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</row>
    <row r="91" ht="18.75" customHeight="1">
      <c r="A91" s="154"/>
      <c r="B91" s="155"/>
      <c r="C91" s="155" t="str">
        <f t="shared" si="1"/>
        <v/>
      </c>
      <c r="D91" s="120"/>
      <c r="E91" s="120"/>
      <c r="F91" s="120"/>
      <c r="G91" s="147" t="str">
        <f>IF(AND(A91&lt;&gt;"",B91&lt;&gt;"",C91&lt;&gt;"",D91&lt;&gt;"",E91&lt;&gt;"",F91&lt;&gt;""),IF(C91="win",'Gerenciamento de risco'!$I$8,IF(C91="wdo",'Gerenciamento de risco'!$I$12,'Gerenciamento de risco'!$I$16)),"")</f>
        <v/>
      </c>
      <c r="H91" s="156" t="str">
        <f t="shared" si="2"/>
        <v/>
      </c>
      <c r="I91" s="102" t="str">
        <f t="shared" si="3"/>
        <v/>
      </c>
      <c r="J91" s="147" t="str">
        <f>IF(AND(A91&lt;&gt;"",B91&lt;&gt;"",C91&lt;&gt;"",D91&lt;&gt;"",E91&lt;&gt;"",F91&lt;&gt;""),IF(C91="win",'Gerenciamento de risco'!$I$8,IF(C91="WDO",'Gerenciamento de risco'!$I$12,'Gerenciamento de risco'!$I$16)                   ),"")</f>
        <v/>
      </c>
      <c r="K91" s="156" t="str">
        <f t="shared" si="4"/>
        <v/>
      </c>
      <c r="L91" s="102" t="str">
        <f t="shared" si="5"/>
        <v/>
      </c>
      <c r="M91" s="120"/>
      <c r="N91" s="149" t="str">
        <f t="shared" si="6"/>
        <v/>
      </c>
      <c r="O91" s="112" t="str">
        <f t="shared" si="7"/>
        <v/>
      </c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</row>
    <row r="92" ht="18.75" customHeight="1">
      <c r="A92" s="154"/>
      <c r="B92" s="155"/>
      <c r="C92" s="155" t="str">
        <f t="shared" si="1"/>
        <v/>
      </c>
      <c r="D92" s="120"/>
      <c r="E92" s="120"/>
      <c r="F92" s="120"/>
      <c r="G92" s="147" t="str">
        <f>IF(AND(A92&lt;&gt;"",B92&lt;&gt;"",C92&lt;&gt;"",D92&lt;&gt;"",E92&lt;&gt;"",F92&lt;&gt;""),IF(C92="win",'Gerenciamento de risco'!$I$8,IF(C92="wdo",'Gerenciamento de risco'!$I$12,'Gerenciamento de risco'!$I$16)),"")</f>
        <v/>
      </c>
      <c r="H92" s="156" t="str">
        <f t="shared" si="2"/>
        <v/>
      </c>
      <c r="I92" s="102" t="str">
        <f t="shared" si="3"/>
        <v/>
      </c>
      <c r="J92" s="147" t="str">
        <f>IF(AND(A92&lt;&gt;"",B92&lt;&gt;"",C92&lt;&gt;"",D92&lt;&gt;"",E92&lt;&gt;"",F92&lt;&gt;""),IF(C92="win",'Gerenciamento de risco'!$I$8,IF(C92="WDO",'Gerenciamento de risco'!$I$12,'Gerenciamento de risco'!$I$16)                   ),"")</f>
        <v/>
      </c>
      <c r="K92" s="156" t="str">
        <f t="shared" si="4"/>
        <v/>
      </c>
      <c r="L92" s="102" t="str">
        <f t="shared" si="5"/>
        <v/>
      </c>
      <c r="M92" s="120"/>
      <c r="N92" s="149" t="str">
        <f t="shared" si="6"/>
        <v/>
      </c>
      <c r="O92" s="112" t="str">
        <f t="shared" si="7"/>
        <v/>
      </c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</row>
    <row r="93" ht="18.75" customHeight="1">
      <c r="A93" s="154"/>
      <c r="B93" s="155"/>
      <c r="C93" s="155" t="str">
        <f t="shared" si="1"/>
        <v/>
      </c>
      <c r="D93" s="120"/>
      <c r="E93" s="120"/>
      <c r="F93" s="120"/>
      <c r="G93" s="147" t="str">
        <f>IF(AND(A93&lt;&gt;"",B93&lt;&gt;"",C93&lt;&gt;"",D93&lt;&gt;"",E93&lt;&gt;"",F93&lt;&gt;""),IF(C93="win",'Gerenciamento de risco'!$I$8,IF(C93="wdo",'Gerenciamento de risco'!$I$12,'Gerenciamento de risco'!$I$16)),"")</f>
        <v/>
      </c>
      <c r="H93" s="156" t="str">
        <f t="shared" si="2"/>
        <v/>
      </c>
      <c r="I93" s="102" t="str">
        <f t="shared" si="3"/>
        <v/>
      </c>
      <c r="J93" s="147" t="str">
        <f>IF(AND(A93&lt;&gt;"",B93&lt;&gt;"",C93&lt;&gt;"",D93&lt;&gt;"",E93&lt;&gt;"",F93&lt;&gt;""),IF(C93="win",'Gerenciamento de risco'!$I$8,IF(C93="WDO",'Gerenciamento de risco'!$I$12,'Gerenciamento de risco'!$I$16)                   ),"")</f>
        <v/>
      </c>
      <c r="K93" s="156" t="str">
        <f t="shared" si="4"/>
        <v/>
      </c>
      <c r="L93" s="102" t="str">
        <f t="shared" si="5"/>
        <v/>
      </c>
      <c r="M93" s="120"/>
      <c r="N93" s="149" t="str">
        <f t="shared" si="6"/>
        <v/>
      </c>
      <c r="O93" s="112" t="str">
        <f t="shared" si="7"/>
        <v/>
      </c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</row>
    <row r="94" ht="18.75" customHeight="1">
      <c r="A94" s="154"/>
      <c r="B94" s="155"/>
      <c r="C94" s="155" t="str">
        <f t="shared" si="1"/>
        <v/>
      </c>
      <c r="D94" s="120"/>
      <c r="E94" s="120"/>
      <c r="F94" s="120"/>
      <c r="G94" s="147" t="str">
        <f>IF(AND(A94&lt;&gt;"",B94&lt;&gt;"",C94&lt;&gt;"",D94&lt;&gt;"",E94&lt;&gt;"",F94&lt;&gt;""),IF(C94="win",'Gerenciamento de risco'!$I$8,IF(C94="wdo",'Gerenciamento de risco'!$I$12,'Gerenciamento de risco'!$I$16)),"")</f>
        <v/>
      </c>
      <c r="H94" s="156" t="str">
        <f t="shared" si="2"/>
        <v/>
      </c>
      <c r="I94" s="102" t="str">
        <f t="shared" si="3"/>
        <v/>
      </c>
      <c r="J94" s="147" t="str">
        <f>IF(AND(A94&lt;&gt;"",B94&lt;&gt;"",C94&lt;&gt;"",D94&lt;&gt;"",E94&lt;&gt;"",F94&lt;&gt;""),IF(C94="win",'Gerenciamento de risco'!$I$8,IF(C94="WDO",'Gerenciamento de risco'!$I$12,'Gerenciamento de risco'!$I$16)                   ),"")</f>
        <v/>
      </c>
      <c r="K94" s="156" t="str">
        <f t="shared" si="4"/>
        <v/>
      </c>
      <c r="L94" s="102" t="str">
        <f t="shared" si="5"/>
        <v/>
      </c>
      <c r="M94" s="120"/>
      <c r="N94" s="149" t="str">
        <f t="shared" si="6"/>
        <v/>
      </c>
      <c r="O94" s="112" t="str">
        <f t="shared" si="7"/>
        <v/>
      </c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</row>
    <row r="95" ht="18.75" customHeight="1">
      <c r="A95" s="154"/>
      <c r="B95" s="155"/>
      <c r="C95" s="155" t="str">
        <f t="shared" si="1"/>
        <v/>
      </c>
      <c r="D95" s="120"/>
      <c r="E95" s="120"/>
      <c r="F95" s="120"/>
      <c r="G95" s="147" t="str">
        <f>IF(AND(A95&lt;&gt;"",B95&lt;&gt;"",C95&lt;&gt;"",D95&lt;&gt;"",E95&lt;&gt;"",F95&lt;&gt;""),IF(C95="win",'Gerenciamento de risco'!$I$8,IF(C95="wdo",'Gerenciamento de risco'!$I$12,'Gerenciamento de risco'!$I$16)),"")</f>
        <v/>
      </c>
      <c r="H95" s="156" t="str">
        <f t="shared" si="2"/>
        <v/>
      </c>
      <c r="I95" s="102" t="str">
        <f t="shared" si="3"/>
        <v/>
      </c>
      <c r="J95" s="147" t="str">
        <f>IF(AND(A95&lt;&gt;"",B95&lt;&gt;"",C95&lt;&gt;"",D95&lt;&gt;"",E95&lt;&gt;"",F95&lt;&gt;""),IF(C95="win",'Gerenciamento de risco'!$I$8,IF(C95="WDO",'Gerenciamento de risco'!$I$12,'Gerenciamento de risco'!$I$16)                   ),"")</f>
        <v/>
      </c>
      <c r="K95" s="156" t="str">
        <f t="shared" si="4"/>
        <v/>
      </c>
      <c r="L95" s="102" t="str">
        <f t="shared" si="5"/>
        <v/>
      </c>
      <c r="M95" s="120"/>
      <c r="N95" s="149" t="str">
        <f t="shared" si="6"/>
        <v/>
      </c>
      <c r="O95" s="112" t="str">
        <f t="shared" si="7"/>
        <v/>
      </c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</row>
    <row r="96" ht="18.75" customHeight="1">
      <c r="A96" s="154"/>
      <c r="B96" s="155"/>
      <c r="C96" s="155" t="str">
        <f t="shared" si="1"/>
        <v/>
      </c>
      <c r="D96" s="120"/>
      <c r="E96" s="120"/>
      <c r="F96" s="120"/>
      <c r="G96" s="147" t="str">
        <f>IF(AND(A96&lt;&gt;"",B96&lt;&gt;"",C96&lt;&gt;"",D96&lt;&gt;"",E96&lt;&gt;"",F96&lt;&gt;""),IF(C96="win",'Gerenciamento de risco'!$I$8,IF(C96="wdo",'Gerenciamento de risco'!$I$12,'Gerenciamento de risco'!$I$16)),"")</f>
        <v/>
      </c>
      <c r="H96" s="156" t="str">
        <f t="shared" si="2"/>
        <v/>
      </c>
      <c r="I96" s="102" t="str">
        <f t="shared" si="3"/>
        <v/>
      </c>
      <c r="J96" s="147" t="str">
        <f>IF(AND(A96&lt;&gt;"",B96&lt;&gt;"",C96&lt;&gt;"",D96&lt;&gt;"",E96&lt;&gt;"",F96&lt;&gt;""),IF(C96="win",'Gerenciamento de risco'!$I$8,IF(C96="WDO",'Gerenciamento de risco'!$I$12,'Gerenciamento de risco'!$I$16)                   ),"")</f>
        <v/>
      </c>
      <c r="K96" s="156" t="str">
        <f t="shared" si="4"/>
        <v/>
      </c>
      <c r="L96" s="102" t="str">
        <f t="shared" si="5"/>
        <v/>
      </c>
      <c r="M96" s="120"/>
      <c r="N96" s="149" t="str">
        <f t="shared" si="6"/>
        <v/>
      </c>
      <c r="O96" s="112" t="str">
        <f t="shared" si="7"/>
        <v/>
      </c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</row>
    <row r="97" ht="18.75" customHeight="1">
      <c r="A97" s="154"/>
      <c r="B97" s="155"/>
      <c r="C97" s="155" t="str">
        <f t="shared" si="1"/>
        <v/>
      </c>
      <c r="D97" s="120"/>
      <c r="E97" s="120"/>
      <c r="F97" s="120"/>
      <c r="G97" s="147" t="str">
        <f>IF(AND(A97&lt;&gt;"",B97&lt;&gt;"",C97&lt;&gt;"",D97&lt;&gt;"",E97&lt;&gt;"",F97&lt;&gt;""),IF(C97="win",'Gerenciamento de risco'!$I$8,IF(C97="wdo",'Gerenciamento de risco'!$I$12,'Gerenciamento de risco'!$I$16)),"")</f>
        <v/>
      </c>
      <c r="H97" s="156" t="str">
        <f t="shared" si="2"/>
        <v/>
      </c>
      <c r="I97" s="102" t="str">
        <f t="shared" si="3"/>
        <v/>
      </c>
      <c r="J97" s="147" t="str">
        <f>IF(AND(A97&lt;&gt;"",B97&lt;&gt;"",C97&lt;&gt;"",D97&lt;&gt;"",E97&lt;&gt;"",F97&lt;&gt;""),IF(C97="win",'Gerenciamento de risco'!$I$8,IF(C97="WDO",'Gerenciamento de risco'!$I$12,'Gerenciamento de risco'!$I$16)                   ),"")</f>
        <v/>
      </c>
      <c r="K97" s="156" t="str">
        <f t="shared" si="4"/>
        <v/>
      </c>
      <c r="L97" s="102" t="str">
        <f t="shared" si="5"/>
        <v/>
      </c>
      <c r="M97" s="120"/>
      <c r="N97" s="149" t="str">
        <f t="shared" si="6"/>
        <v/>
      </c>
      <c r="O97" s="112" t="str">
        <f t="shared" si="7"/>
        <v/>
      </c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</row>
    <row r="98" ht="18.75" customHeight="1">
      <c r="A98" s="154"/>
      <c r="B98" s="155"/>
      <c r="C98" s="155" t="str">
        <f t="shared" si="1"/>
        <v/>
      </c>
      <c r="D98" s="120"/>
      <c r="E98" s="120"/>
      <c r="F98" s="120"/>
      <c r="G98" s="147" t="str">
        <f>IF(AND(A98&lt;&gt;"",B98&lt;&gt;"",C98&lt;&gt;"",D98&lt;&gt;"",E98&lt;&gt;"",F98&lt;&gt;""),IF(C98="win",'Gerenciamento de risco'!$I$8,IF(C98="wdo",'Gerenciamento de risco'!$I$12,'Gerenciamento de risco'!$I$16)),"")</f>
        <v/>
      </c>
      <c r="H98" s="156" t="str">
        <f t="shared" si="2"/>
        <v/>
      </c>
      <c r="I98" s="102" t="str">
        <f t="shared" si="3"/>
        <v/>
      </c>
      <c r="J98" s="147" t="str">
        <f>IF(AND(A98&lt;&gt;"",B98&lt;&gt;"",C98&lt;&gt;"",D98&lt;&gt;"",E98&lt;&gt;"",F98&lt;&gt;""),IF(C98="win",'Gerenciamento de risco'!$I$8,IF(C98="WDO",'Gerenciamento de risco'!$I$12,'Gerenciamento de risco'!$I$16)                   ),"")</f>
        <v/>
      </c>
      <c r="K98" s="156" t="str">
        <f t="shared" si="4"/>
        <v/>
      </c>
      <c r="L98" s="102" t="str">
        <f t="shared" si="5"/>
        <v/>
      </c>
      <c r="M98" s="120"/>
      <c r="N98" s="149" t="str">
        <f t="shared" si="6"/>
        <v/>
      </c>
      <c r="O98" s="112" t="str">
        <f t="shared" si="7"/>
        <v/>
      </c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</row>
    <row r="99" ht="18.75" customHeight="1">
      <c r="A99" s="154"/>
      <c r="B99" s="155"/>
      <c r="C99" s="155" t="str">
        <f t="shared" si="1"/>
        <v/>
      </c>
      <c r="D99" s="120"/>
      <c r="E99" s="120"/>
      <c r="F99" s="120"/>
      <c r="G99" s="147" t="str">
        <f>IF(AND(A99&lt;&gt;"",B99&lt;&gt;"",C99&lt;&gt;"",D99&lt;&gt;"",E99&lt;&gt;"",F99&lt;&gt;""),IF(C99="win",'Gerenciamento de risco'!$I$8,IF(C99="wdo",'Gerenciamento de risco'!$I$12,'Gerenciamento de risco'!$I$16)),"")</f>
        <v/>
      </c>
      <c r="H99" s="156" t="str">
        <f t="shared" si="2"/>
        <v/>
      </c>
      <c r="I99" s="102" t="str">
        <f t="shared" si="3"/>
        <v/>
      </c>
      <c r="J99" s="147" t="str">
        <f>IF(AND(A99&lt;&gt;"",B99&lt;&gt;"",C99&lt;&gt;"",D99&lt;&gt;"",E99&lt;&gt;"",F99&lt;&gt;""),IF(C99="win",'Gerenciamento de risco'!$I$8,IF(C99="WDO",'Gerenciamento de risco'!$I$12,'Gerenciamento de risco'!$I$16)                   ),"")</f>
        <v/>
      </c>
      <c r="K99" s="156" t="str">
        <f t="shared" si="4"/>
        <v/>
      </c>
      <c r="L99" s="102" t="str">
        <f t="shared" si="5"/>
        <v/>
      </c>
      <c r="M99" s="120"/>
      <c r="N99" s="149" t="str">
        <f t="shared" si="6"/>
        <v/>
      </c>
      <c r="O99" s="112" t="str">
        <f t="shared" si="7"/>
        <v/>
      </c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</row>
    <row r="100" ht="18.75" customHeight="1">
      <c r="A100" s="154"/>
      <c r="B100" s="155"/>
      <c r="C100" s="155" t="str">
        <f t="shared" si="1"/>
        <v/>
      </c>
      <c r="D100" s="120"/>
      <c r="E100" s="120"/>
      <c r="F100" s="120"/>
      <c r="G100" s="147" t="str">
        <f>IF(AND(A100&lt;&gt;"",B100&lt;&gt;"",C100&lt;&gt;"",D100&lt;&gt;"",E100&lt;&gt;"",F100&lt;&gt;""),IF(C100="win",'Gerenciamento de risco'!$I$8,IF(C100="wdo",'Gerenciamento de risco'!$I$12,'Gerenciamento de risco'!$I$16)),"")</f>
        <v/>
      </c>
      <c r="H100" s="156" t="str">
        <f t="shared" si="2"/>
        <v/>
      </c>
      <c r="I100" s="102" t="str">
        <f t="shared" si="3"/>
        <v/>
      </c>
      <c r="J100" s="147" t="str">
        <f>IF(AND(A100&lt;&gt;"",B100&lt;&gt;"",C100&lt;&gt;"",D100&lt;&gt;"",E100&lt;&gt;"",F100&lt;&gt;""),IF(C100="win",'Gerenciamento de risco'!$I$8,IF(C100="WDO",'Gerenciamento de risco'!$I$12,'Gerenciamento de risco'!$I$16)                   ),"")</f>
        <v/>
      </c>
      <c r="K100" s="156" t="str">
        <f t="shared" si="4"/>
        <v/>
      </c>
      <c r="L100" s="102" t="str">
        <f t="shared" si="5"/>
        <v/>
      </c>
      <c r="M100" s="120"/>
      <c r="N100" s="149" t="str">
        <f t="shared" si="6"/>
        <v/>
      </c>
      <c r="O100" s="112" t="str">
        <f t="shared" si="7"/>
        <v/>
      </c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</row>
    <row r="101" ht="18.75" customHeight="1">
      <c r="A101" s="154"/>
      <c r="B101" s="155"/>
      <c r="C101" s="155" t="str">
        <f t="shared" si="1"/>
        <v/>
      </c>
      <c r="D101" s="120"/>
      <c r="E101" s="120"/>
      <c r="F101" s="120"/>
      <c r="G101" s="147" t="str">
        <f>IF(AND(A101&lt;&gt;"",B101&lt;&gt;"",C101&lt;&gt;"",D101&lt;&gt;"",E101&lt;&gt;"",F101&lt;&gt;""),IF(C101="win",'Gerenciamento de risco'!$I$8,IF(C101="wdo",'Gerenciamento de risco'!$I$12,'Gerenciamento de risco'!$I$16)),"")</f>
        <v/>
      </c>
      <c r="H101" s="156" t="str">
        <f t="shared" si="2"/>
        <v/>
      </c>
      <c r="I101" s="102" t="str">
        <f t="shared" si="3"/>
        <v/>
      </c>
      <c r="J101" s="147" t="str">
        <f>IF(AND(A101&lt;&gt;"",B101&lt;&gt;"",C101&lt;&gt;"",D101&lt;&gt;"",E101&lt;&gt;"",F101&lt;&gt;""),IF(C101="win",'Gerenciamento de risco'!$I$8,IF(C101="WDO",'Gerenciamento de risco'!$I$12,'Gerenciamento de risco'!$I$16)                   ),"")</f>
        <v/>
      </c>
      <c r="K101" s="156" t="str">
        <f t="shared" si="4"/>
        <v/>
      </c>
      <c r="L101" s="102" t="str">
        <f t="shared" si="5"/>
        <v/>
      </c>
      <c r="M101" s="120"/>
      <c r="N101" s="149" t="str">
        <f t="shared" si="6"/>
        <v/>
      </c>
      <c r="O101" s="112" t="str">
        <f t="shared" si="7"/>
        <v/>
      </c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</row>
    <row r="102" ht="18.75" customHeight="1">
      <c r="A102" s="154"/>
      <c r="B102" s="155"/>
      <c r="C102" s="155" t="str">
        <f t="shared" si="1"/>
        <v/>
      </c>
      <c r="D102" s="120"/>
      <c r="E102" s="120"/>
      <c r="F102" s="120"/>
      <c r="G102" s="147" t="str">
        <f>IF(AND(A102&lt;&gt;"",B102&lt;&gt;"",C102&lt;&gt;"",D102&lt;&gt;"",E102&lt;&gt;"",F102&lt;&gt;""),IF(C102="win",'Gerenciamento de risco'!$I$8,IF(C102="wdo",'Gerenciamento de risco'!$I$12,'Gerenciamento de risco'!$I$16)),"")</f>
        <v/>
      </c>
      <c r="H102" s="156" t="str">
        <f t="shared" si="2"/>
        <v/>
      </c>
      <c r="I102" s="102" t="str">
        <f t="shared" si="3"/>
        <v/>
      </c>
      <c r="J102" s="147" t="str">
        <f>IF(AND(A102&lt;&gt;"",B102&lt;&gt;"",C102&lt;&gt;"",D102&lt;&gt;"",E102&lt;&gt;"",F102&lt;&gt;""),IF(C102="win",'Gerenciamento de risco'!$I$8,IF(C102="WDO",'Gerenciamento de risco'!$I$12,'Gerenciamento de risco'!$I$16)                   ),"")</f>
        <v/>
      </c>
      <c r="K102" s="156" t="str">
        <f t="shared" si="4"/>
        <v/>
      </c>
      <c r="L102" s="102" t="str">
        <f t="shared" si="5"/>
        <v/>
      </c>
      <c r="M102" s="120"/>
      <c r="N102" s="149" t="str">
        <f t="shared" si="6"/>
        <v/>
      </c>
      <c r="O102" s="112" t="str">
        <f t="shared" si="7"/>
        <v/>
      </c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</row>
    <row r="103" ht="18.75" customHeight="1">
      <c r="A103" s="154"/>
      <c r="B103" s="155"/>
      <c r="C103" s="155" t="str">
        <f t="shared" si="1"/>
        <v/>
      </c>
      <c r="D103" s="120"/>
      <c r="E103" s="120"/>
      <c r="F103" s="120"/>
      <c r="G103" s="147" t="str">
        <f>IF(AND(A103&lt;&gt;"",B103&lt;&gt;"",C103&lt;&gt;"",D103&lt;&gt;"",E103&lt;&gt;"",F103&lt;&gt;""),IF(C103="win",'Gerenciamento de risco'!$I$8,IF(C103="wdo",'Gerenciamento de risco'!$I$12,'Gerenciamento de risco'!$I$16)),"")</f>
        <v/>
      </c>
      <c r="H103" s="156" t="str">
        <f t="shared" si="2"/>
        <v/>
      </c>
      <c r="I103" s="102" t="str">
        <f t="shared" si="3"/>
        <v/>
      </c>
      <c r="J103" s="147" t="str">
        <f>IF(AND(A103&lt;&gt;"",B103&lt;&gt;"",C103&lt;&gt;"",D103&lt;&gt;"",E103&lt;&gt;"",F103&lt;&gt;""),IF(C103="win",'Gerenciamento de risco'!$I$8,IF(C103="WDO",'Gerenciamento de risco'!$I$12,'Gerenciamento de risco'!$I$16)                   ),"")</f>
        <v/>
      </c>
      <c r="K103" s="156" t="str">
        <f t="shared" si="4"/>
        <v/>
      </c>
      <c r="L103" s="102" t="str">
        <f t="shared" si="5"/>
        <v/>
      </c>
      <c r="M103" s="120"/>
      <c r="N103" s="149" t="str">
        <f t="shared" si="6"/>
        <v/>
      </c>
      <c r="O103" s="112" t="str">
        <f t="shared" si="7"/>
        <v/>
      </c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</row>
    <row r="104" ht="18.75" customHeight="1">
      <c r="A104" s="154"/>
      <c r="B104" s="155"/>
      <c r="C104" s="155" t="str">
        <f t="shared" si="1"/>
        <v/>
      </c>
      <c r="D104" s="120"/>
      <c r="E104" s="120"/>
      <c r="F104" s="120"/>
      <c r="G104" s="147" t="str">
        <f>IF(AND(A104&lt;&gt;"",B104&lt;&gt;"",C104&lt;&gt;"",D104&lt;&gt;"",E104&lt;&gt;"",F104&lt;&gt;""),IF(C104="win",'Gerenciamento de risco'!$I$8,IF(C104="wdo",'Gerenciamento de risco'!$I$12,'Gerenciamento de risco'!$I$16)),"")</f>
        <v/>
      </c>
      <c r="H104" s="156" t="str">
        <f t="shared" si="2"/>
        <v/>
      </c>
      <c r="I104" s="102" t="str">
        <f t="shared" si="3"/>
        <v/>
      </c>
      <c r="J104" s="147" t="str">
        <f>IF(AND(A104&lt;&gt;"",B104&lt;&gt;"",C104&lt;&gt;"",D104&lt;&gt;"",E104&lt;&gt;"",F104&lt;&gt;""),IF(C104="win",'Gerenciamento de risco'!$I$8,IF(C104="WDO",'Gerenciamento de risco'!$I$12,'Gerenciamento de risco'!$I$16)                   ),"")</f>
        <v/>
      </c>
      <c r="K104" s="156" t="str">
        <f t="shared" si="4"/>
        <v/>
      </c>
      <c r="L104" s="102" t="str">
        <f t="shared" si="5"/>
        <v/>
      </c>
      <c r="M104" s="120"/>
      <c r="N104" s="149" t="str">
        <f t="shared" si="6"/>
        <v/>
      </c>
      <c r="O104" s="112" t="str">
        <f t="shared" si="7"/>
        <v/>
      </c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</row>
    <row r="105" ht="18.75" customHeight="1">
      <c r="A105" s="154"/>
      <c r="B105" s="155"/>
      <c r="C105" s="155" t="str">
        <f t="shared" si="1"/>
        <v/>
      </c>
      <c r="D105" s="120"/>
      <c r="E105" s="120"/>
      <c r="F105" s="120"/>
      <c r="G105" s="147" t="str">
        <f>IF(AND(A105&lt;&gt;"",B105&lt;&gt;"",C105&lt;&gt;"",D105&lt;&gt;"",E105&lt;&gt;"",F105&lt;&gt;""),IF(C105="win",'Gerenciamento de risco'!$I$8,IF(C105="wdo",'Gerenciamento de risco'!$I$12,'Gerenciamento de risco'!$I$16)),"")</f>
        <v/>
      </c>
      <c r="H105" s="156" t="str">
        <f t="shared" si="2"/>
        <v/>
      </c>
      <c r="I105" s="102" t="str">
        <f t="shared" si="3"/>
        <v/>
      </c>
      <c r="J105" s="147" t="str">
        <f>IF(AND(A105&lt;&gt;"",B105&lt;&gt;"",C105&lt;&gt;"",D105&lt;&gt;"",E105&lt;&gt;"",F105&lt;&gt;""),IF(C105="win",'Gerenciamento de risco'!$I$8,IF(C105="WDO",'Gerenciamento de risco'!$I$12,'Gerenciamento de risco'!$I$16)                   ),"")</f>
        <v/>
      </c>
      <c r="K105" s="156" t="str">
        <f t="shared" si="4"/>
        <v/>
      </c>
      <c r="L105" s="102" t="str">
        <f t="shared" si="5"/>
        <v/>
      </c>
      <c r="M105" s="120"/>
      <c r="N105" s="149" t="str">
        <f t="shared" si="6"/>
        <v/>
      </c>
      <c r="O105" s="112" t="str">
        <f t="shared" si="7"/>
        <v/>
      </c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</row>
    <row r="106" ht="18.75" customHeight="1">
      <c r="A106" s="154"/>
      <c r="B106" s="155"/>
      <c r="C106" s="155" t="str">
        <f t="shared" si="1"/>
        <v/>
      </c>
      <c r="D106" s="120"/>
      <c r="E106" s="120"/>
      <c r="F106" s="120"/>
      <c r="G106" s="147" t="str">
        <f>IF(AND(A106&lt;&gt;"",B106&lt;&gt;"",C106&lt;&gt;"",D106&lt;&gt;"",E106&lt;&gt;"",F106&lt;&gt;""),IF(C106="win",'Gerenciamento de risco'!$I$8,IF(C106="wdo",'Gerenciamento de risco'!$I$12,'Gerenciamento de risco'!$I$16)),"")</f>
        <v/>
      </c>
      <c r="H106" s="156" t="str">
        <f t="shared" si="2"/>
        <v/>
      </c>
      <c r="I106" s="102" t="str">
        <f t="shared" si="3"/>
        <v/>
      </c>
      <c r="J106" s="147" t="str">
        <f>IF(AND(A106&lt;&gt;"",B106&lt;&gt;"",C106&lt;&gt;"",D106&lt;&gt;"",E106&lt;&gt;"",F106&lt;&gt;""),IF(C106="win",'Gerenciamento de risco'!$I$8,IF(C106="WDO",'Gerenciamento de risco'!$I$12,'Gerenciamento de risco'!$I$16)                   ),"")</f>
        <v/>
      </c>
      <c r="K106" s="156" t="str">
        <f t="shared" si="4"/>
        <v/>
      </c>
      <c r="L106" s="102" t="str">
        <f t="shared" si="5"/>
        <v/>
      </c>
      <c r="M106" s="120"/>
      <c r="N106" s="149" t="str">
        <f t="shared" si="6"/>
        <v/>
      </c>
      <c r="O106" s="112" t="str">
        <f t="shared" si="7"/>
        <v/>
      </c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</row>
    <row r="107" ht="18.75" customHeight="1">
      <c r="A107" s="154"/>
      <c r="B107" s="155"/>
      <c r="C107" s="155" t="str">
        <f t="shared" si="1"/>
        <v/>
      </c>
      <c r="D107" s="120"/>
      <c r="E107" s="120"/>
      <c r="F107" s="120"/>
      <c r="G107" s="147" t="str">
        <f>IF(AND(A107&lt;&gt;"",B107&lt;&gt;"",C107&lt;&gt;"",D107&lt;&gt;"",E107&lt;&gt;"",F107&lt;&gt;""),IF(C107="win",'Gerenciamento de risco'!$I$8,IF(C107="wdo",'Gerenciamento de risco'!$I$12,'Gerenciamento de risco'!$I$16)),"")</f>
        <v/>
      </c>
      <c r="H107" s="156" t="str">
        <f t="shared" si="2"/>
        <v/>
      </c>
      <c r="I107" s="102" t="str">
        <f t="shared" si="3"/>
        <v/>
      </c>
      <c r="J107" s="147" t="str">
        <f>IF(AND(A107&lt;&gt;"",B107&lt;&gt;"",C107&lt;&gt;"",D107&lt;&gt;"",E107&lt;&gt;"",F107&lt;&gt;""),IF(C107="win",'Gerenciamento de risco'!$I$8,IF(C107="WDO",'Gerenciamento de risco'!$I$12,'Gerenciamento de risco'!$I$16)                   ),"")</f>
        <v/>
      </c>
      <c r="K107" s="156" t="str">
        <f t="shared" si="4"/>
        <v/>
      </c>
      <c r="L107" s="102" t="str">
        <f t="shared" si="5"/>
        <v/>
      </c>
      <c r="M107" s="120"/>
      <c r="N107" s="149" t="str">
        <f t="shared" si="6"/>
        <v/>
      </c>
      <c r="O107" s="112" t="str">
        <f t="shared" si="7"/>
        <v/>
      </c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</row>
    <row r="108" ht="18.75" customHeight="1">
      <c r="A108" s="154"/>
      <c r="B108" s="155"/>
      <c r="C108" s="155" t="str">
        <f t="shared" si="1"/>
        <v/>
      </c>
      <c r="D108" s="120"/>
      <c r="E108" s="120"/>
      <c r="F108" s="120"/>
      <c r="G108" s="147" t="str">
        <f>IF(AND(A108&lt;&gt;"",B108&lt;&gt;"",C108&lt;&gt;"",D108&lt;&gt;"",E108&lt;&gt;"",F108&lt;&gt;""),IF(C108="win",'Gerenciamento de risco'!$I$8,IF(C108="wdo",'Gerenciamento de risco'!$I$12,'Gerenciamento de risco'!$I$16)),"")</f>
        <v/>
      </c>
      <c r="H108" s="156" t="str">
        <f t="shared" si="2"/>
        <v/>
      </c>
      <c r="I108" s="102" t="str">
        <f t="shared" si="3"/>
        <v/>
      </c>
      <c r="J108" s="147" t="str">
        <f>IF(AND(A108&lt;&gt;"",B108&lt;&gt;"",C108&lt;&gt;"",D108&lt;&gt;"",E108&lt;&gt;"",F108&lt;&gt;""),IF(C108="win",'Gerenciamento de risco'!$I$8,IF(C108="WDO",'Gerenciamento de risco'!$I$12,'Gerenciamento de risco'!$I$16)                   ),"")</f>
        <v/>
      </c>
      <c r="K108" s="156" t="str">
        <f t="shared" si="4"/>
        <v/>
      </c>
      <c r="L108" s="102" t="str">
        <f t="shared" si="5"/>
        <v/>
      </c>
      <c r="M108" s="120"/>
      <c r="N108" s="149" t="str">
        <f t="shared" si="6"/>
        <v/>
      </c>
      <c r="O108" s="112" t="str">
        <f t="shared" si="7"/>
        <v/>
      </c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</row>
    <row r="109" ht="18.75" customHeight="1">
      <c r="A109" s="154"/>
      <c r="B109" s="155"/>
      <c r="C109" s="155" t="str">
        <f t="shared" si="1"/>
        <v/>
      </c>
      <c r="D109" s="120"/>
      <c r="E109" s="120"/>
      <c r="F109" s="120"/>
      <c r="G109" s="147" t="str">
        <f>IF(AND(A109&lt;&gt;"",B109&lt;&gt;"",C109&lt;&gt;"",D109&lt;&gt;"",E109&lt;&gt;"",F109&lt;&gt;""),IF(C109="win",'Gerenciamento de risco'!$I$8,IF(C109="wdo",'Gerenciamento de risco'!$I$12,'Gerenciamento de risco'!$I$16)),"")</f>
        <v/>
      </c>
      <c r="H109" s="156" t="str">
        <f t="shared" si="2"/>
        <v/>
      </c>
      <c r="I109" s="102" t="str">
        <f t="shared" si="3"/>
        <v/>
      </c>
      <c r="J109" s="147" t="str">
        <f>IF(AND(A109&lt;&gt;"",B109&lt;&gt;"",C109&lt;&gt;"",D109&lt;&gt;"",E109&lt;&gt;"",F109&lt;&gt;""),IF(C109="win",'Gerenciamento de risco'!$I$8,IF(C109="WDO",'Gerenciamento de risco'!$I$12,'Gerenciamento de risco'!$I$16)                   ),"")</f>
        <v/>
      </c>
      <c r="K109" s="156" t="str">
        <f t="shared" si="4"/>
        <v/>
      </c>
      <c r="L109" s="102" t="str">
        <f t="shared" si="5"/>
        <v/>
      </c>
      <c r="M109" s="120"/>
      <c r="N109" s="149" t="str">
        <f t="shared" si="6"/>
        <v/>
      </c>
      <c r="O109" s="112" t="str">
        <f t="shared" si="7"/>
        <v/>
      </c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</row>
    <row r="110" ht="18.75" customHeight="1">
      <c r="A110" s="154"/>
      <c r="B110" s="155"/>
      <c r="C110" s="155" t="str">
        <f t="shared" si="1"/>
        <v/>
      </c>
      <c r="D110" s="120"/>
      <c r="E110" s="120"/>
      <c r="F110" s="120"/>
      <c r="G110" s="147" t="str">
        <f>IF(AND(A110&lt;&gt;"",B110&lt;&gt;"",C110&lt;&gt;"",D110&lt;&gt;"",E110&lt;&gt;"",F110&lt;&gt;""),IF(C110="win",'Gerenciamento de risco'!$I$8,IF(C110="wdo",'Gerenciamento de risco'!$I$12,'Gerenciamento de risco'!$I$16)),"")</f>
        <v/>
      </c>
      <c r="H110" s="156" t="str">
        <f t="shared" si="2"/>
        <v/>
      </c>
      <c r="I110" s="102" t="str">
        <f t="shared" si="3"/>
        <v/>
      </c>
      <c r="J110" s="147" t="str">
        <f>IF(AND(A110&lt;&gt;"",B110&lt;&gt;"",C110&lt;&gt;"",D110&lt;&gt;"",E110&lt;&gt;"",F110&lt;&gt;""),IF(C110="win",'Gerenciamento de risco'!$I$8,IF(C110="WDO",'Gerenciamento de risco'!$I$12,'Gerenciamento de risco'!$I$16)                   ),"")</f>
        <v/>
      </c>
      <c r="K110" s="156" t="str">
        <f t="shared" si="4"/>
        <v/>
      </c>
      <c r="L110" s="102" t="str">
        <f t="shared" si="5"/>
        <v/>
      </c>
      <c r="M110" s="120"/>
      <c r="N110" s="149" t="str">
        <f t="shared" si="6"/>
        <v/>
      </c>
      <c r="O110" s="112" t="str">
        <f t="shared" si="7"/>
        <v/>
      </c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</row>
    <row r="111" ht="18.75" customHeight="1">
      <c r="A111" s="154"/>
      <c r="B111" s="155"/>
      <c r="C111" s="155" t="str">
        <f t="shared" si="1"/>
        <v/>
      </c>
      <c r="D111" s="120"/>
      <c r="E111" s="120"/>
      <c r="F111" s="120"/>
      <c r="G111" s="147" t="str">
        <f>IF(AND(A111&lt;&gt;"",B111&lt;&gt;"",C111&lt;&gt;"",D111&lt;&gt;"",E111&lt;&gt;"",F111&lt;&gt;""),IF(C111="win",'Gerenciamento de risco'!$I$8,IF(C111="wdo",'Gerenciamento de risco'!$I$12,'Gerenciamento de risco'!$I$16)),"")</f>
        <v/>
      </c>
      <c r="H111" s="156" t="str">
        <f t="shared" si="2"/>
        <v/>
      </c>
      <c r="I111" s="102" t="str">
        <f t="shared" si="3"/>
        <v/>
      </c>
      <c r="J111" s="147" t="str">
        <f>IF(AND(A111&lt;&gt;"",B111&lt;&gt;"",C111&lt;&gt;"",D111&lt;&gt;"",E111&lt;&gt;"",F111&lt;&gt;""),IF(C111="win",'Gerenciamento de risco'!$I$8,IF(C111="WDO",'Gerenciamento de risco'!$I$12,'Gerenciamento de risco'!$I$16)                   ),"")</f>
        <v/>
      </c>
      <c r="K111" s="156" t="str">
        <f t="shared" si="4"/>
        <v/>
      </c>
      <c r="L111" s="102" t="str">
        <f t="shared" si="5"/>
        <v/>
      </c>
      <c r="M111" s="120"/>
      <c r="N111" s="149" t="str">
        <f t="shared" si="6"/>
        <v/>
      </c>
      <c r="O111" s="112" t="str">
        <f t="shared" si="7"/>
        <v/>
      </c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</row>
    <row r="112" ht="18.75" customHeight="1">
      <c r="A112" s="154"/>
      <c r="B112" s="155"/>
      <c r="C112" s="155" t="str">
        <f t="shared" si="1"/>
        <v/>
      </c>
      <c r="D112" s="120"/>
      <c r="E112" s="120"/>
      <c r="F112" s="120"/>
      <c r="G112" s="147" t="str">
        <f>IF(AND(A112&lt;&gt;"",B112&lt;&gt;"",C112&lt;&gt;"",D112&lt;&gt;"",E112&lt;&gt;"",F112&lt;&gt;""),IF(C112="win",'Gerenciamento de risco'!$I$8,IF(C112="wdo",'Gerenciamento de risco'!$I$12,'Gerenciamento de risco'!$I$16)),"")</f>
        <v/>
      </c>
      <c r="H112" s="156" t="str">
        <f t="shared" si="2"/>
        <v/>
      </c>
      <c r="I112" s="102" t="str">
        <f t="shared" si="3"/>
        <v/>
      </c>
      <c r="J112" s="147" t="str">
        <f>IF(AND(A112&lt;&gt;"",B112&lt;&gt;"",C112&lt;&gt;"",D112&lt;&gt;"",E112&lt;&gt;"",F112&lt;&gt;""),IF(C112="win",'Gerenciamento de risco'!$I$8,IF(C112="WDO",'Gerenciamento de risco'!$I$12,'Gerenciamento de risco'!$I$16)                   ),"")</f>
        <v/>
      </c>
      <c r="K112" s="156" t="str">
        <f t="shared" si="4"/>
        <v/>
      </c>
      <c r="L112" s="102" t="str">
        <f t="shared" si="5"/>
        <v/>
      </c>
      <c r="M112" s="120"/>
      <c r="N112" s="149" t="str">
        <f t="shared" si="6"/>
        <v/>
      </c>
      <c r="O112" s="112" t="str">
        <f t="shared" si="7"/>
        <v/>
      </c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</row>
    <row r="113" ht="18.75" customHeight="1">
      <c r="A113" s="154"/>
      <c r="B113" s="155"/>
      <c r="C113" s="155" t="str">
        <f t="shared" si="1"/>
        <v/>
      </c>
      <c r="D113" s="120"/>
      <c r="E113" s="120"/>
      <c r="F113" s="120"/>
      <c r="G113" s="147" t="str">
        <f>IF(AND(A113&lt;&gt;"",B113&lt;&gt;"",C113&lt;&gt;"",D113&lt;&gt;"",E113&lt;&gt;"",F113&lt;&gt;""),IF(C113="win",'Gerenciamento de risco'!$I$8,IF(C113="wdo",'Gerenciamento de risco'!$I$12,'Gerenciamento de risco'!$I$16)),"")</f>
        <v/>
      </c>
      <c r="H113" s="156" t="str">
        <f t="shared" si="2"/>
        <v/>
      </c>
      <c r="I113" s="102" t="str">
        <f t="shared" si="3"/>
        <v/>
      </c>
      <c r="J113" s="147" t="str">
        <f>IF(AND(A113&lt;&gt;"",B113&lt;&gt;"",C113&lt;&gt;"",D113&lt;&gt;"",E113&lt;&gt;"",F113&lt;&gt;""),IF(C113="win",'Gerenciamento de risco'!$I$8,IF(C113="WDO",'Gerenciamento de risco'!$I$12,'Gerenciamento de risco'!$I$16)                   ),"")</f>
        <v/>
      </c>
      <c r="K113" s="156" t="str">
        <f t="shared" si="4"/>
        <v/>
      </c>
      <c r="L113" s="102" t="str">
        <f t="shared" si="5"/>
        <v/>
      </c>
      <c r="M113" s="120"/>
      <c r="N113" s="149" t="str">
        <f t="shared" si="6"/>
        <v/>
      </c>
      <c r="O113" s="112" t="str">
        <f t="shared" si="7"/>
        <v/>
      </c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</row>
    <row r="114" ht="18.75" customHeight="1">
      <c r="A114" s="154"/>
      <c r="B114" s="155"/>
      <c r="C114" s="155" t="str">
        <f t="shared" si="1"/>
        <v/>
      </c>
      <c r="D114" s="120"/>
      <c r="E114" s="120"/>
      <c r="F114" s="120"/>
      <c r="G114" s="147" t="str">
        <f>IF(AND(A114&lt;&gt;"",B114&lt;&gt;"",C114&lt;&gt;"",D114&lt;&gt;"",E114&lt;&gt;"",F114&lt;&gt;""),IF(C114="win",'Gerenciamento de risco'!$I$8,IF(C114="wdo",'Gerenciamento de risco'!$I$12,'Gerenciamento de risco'!$I$16)),"")</f>
        <v/>
      </c>
      <c r="H114" s="156" t="str">
        <f t="shared" si="2"/>
        <v/>
      </c>
      <c r="I114" s="102" t="str">
        <f t="shared" si="3"/>
        <v/>
      </c>
      <c r="J114" s="147" t="str">
        <f>IF(AND(A114&lt;&gt;"",B114&lt;&gt;"",C114&lt;&gt;"",D114&lt;&gt;"",E114&lt;&gt;"",F114&lt;&gt;""),IF(C114="win",'Gerenciamento de risco'!$I$8,IF(C114="WDO",'Gerenciamento de risco'!$I$12,'Gerenciamento de risco'!$I$16)                   ),"")</f>
        <v/>
      </c>
      <c r="K114" s="156" t="str">
        <f t="shared" si="4"/>
        <v/>
      </c>
      <c r="L114" s="102" t="str">
        <f t="shared" si="5"/>
        <v/>
      </c>
      <c r="M114" s="120"/>
      <c r="N114" s="149" t="str">
        <f t="shared" si="6"/>
        <v/>
      </c>
      <c r="O114" s="112" t="str">
        <f t="shared" si="7"/>
        <v/>
      </c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</row>
    <row r="115" ht="18.75" customHeight="1">
      <c r="A115" s="154"/>
      <c r="B115" s="155"/>
      <c r="C115" s="155" t="str">
        <f t="shared" si="1"/>
        <v/>
      </c>
      <c r="D115" s="120"/>
      <c r="E115" s="120"/>
      <c r="F115" s="120"/>
      <c r="G115" s="147" t="str">
        <f>IF(AND(A115&lt;&gt;"",B115&lt;&gt;"",C115&lt;&gt;"",D115&lt;&gt;"",E115&lt;&gt;"",F115&lt;&gt;""),IF(C115="win",'Gerenciamento de risco'!$I$8,IF(C115="wdo",'Gerenciamento de risco'!$I$12,'Gerenciamento de risco'!$I$16)),"")</f>
        <v/>
      </c>
      <c r="H115" s="156" t="str">
        <f t="shared" si="2"/>
        <v/>
      </c>
      <c r="I115" s="102" t="str">
        <f t="shared" si="3"/>
        <v/>
      </c>
      <c r="J115" s="147" t="str">
        <f>IF(AND(A115&lt;&gt;"",B115&lt;&gt;"",C115&lt;&gt;"",D115&lt;&gt;"",E115&lt;&gt;"",F115&lt;&gt;""),IF(C115="win",'Gerenciamento de risco'!$I$8,IF(C115="WDO",'Gerenciamento de risco'!$I$12,'Gerenciamento de risco'!$I$16)                   ),"")</f>
        <v/>
      </c>
      <c r="K115" s="156" t="str">
        <f t="shared" si="4"/>
        <v/>
      </c>
      <c r="L115" s="102" t="str">
        <f t="shared" si="5"/>
        <v/>
      </c>
      <c r="M115" s="120"/>
      <c r="N115" s="149" t="str">
        <f t="shared" si="6"/>
        <v/>
      </c>
      <c r="O115" s="112" t="str">
        <f t="shared" si="7"/>
        <v/>
      </c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</row>
    <row r="116" ht="18.75" customHeight="1">
      <c r="A116" s="154"/>
      <c r="B116" s="155"/>
      <c r="C116" s="155" t="str">
        <f t="shared" si="1"/>
        <v/>
      </c>
      <c r="D116" s="120"/>
      <c r="E116" s="120"/>
      <c r="F116" s="120"/>
      <c r="G116" s="147" t="str">
        <f>IF(AND(A116&lt;&gt;"",B116&lt;&gt;"",C116&lt;&gt;"",D116&lt;&gt;"",E116&lt;&gt;"",F116&lt;&gt;""),IF(C116="win",'Gerenciamento de risco'!$I$8,IF(C116="wdo",'Gerenciamento de risco'!$I$12,'Gerenciamento de risco'!$I$16)),"")</f>
        <v/>
      </c>
      <c r="H116" s="156" t="str">
        <f t="shared" si="2"/>
        <v/>
      </c>
      <c r="I116" s="102" t="str">
        <f t="shared" si="3"/>
        <v/>
      </c>
      <c r="J116" s="147" t="str">
        <f>IF(AND(A116&lt;&gt;"",B116&lt;&gt;"",C116&lt;&gt;"",D116&lt;&gt;"",E116&lt;&gt;"",F116&lt;&gt;""),IF(C116="win",'Gerenciamento de risco'!$I$8,IF(C116="WDO",'Gerenciamento de risco'!$I$12,'Gerenciamento de risco'!$I$16)                   ),"")</f>
        <v/>
      </c>
      <c r="K116" s="156" t="str">
        <f t="shared" si="4"/>
        <v/>
      </c>
      <c r="L116" s="102" t="str">
        <f t="shared" si="5"/>
        <v/>
      </c>
      <c r="M116" s="120"/>
      <c r="N116" s="149" t="str">
        <f t="shared" si="6"/>
        <v/>
      </c>
      <c r="O116" s="112" t="str">
        <f t="shared" si="7"/>
        <v/>
      </c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</row>
    <row r="117" ht="18.75" customHeight="1">
      <c r="A117" s="154"/>
      <c r="B117" s="155"/>
      <c r="C117" s="155" t="str">
        <f t="shared" si="1"/>
        <v/>
      </c>
      <c r="D117" s="120"/>
      <c r="E117" s="120"/>
      <c r="F117" s="120"/>
      <c r="G117" s="147" t="str">
        <f>IF(AND(A117&lt;&gt;"",B117&lt;&gt;"",C117&lt;&gt;"",D117&lt;&gt;"",E117&lt;&gt;"",F117&lt;&gt;""),IF(C117="win",'Gerenciamento de risco'!$I$8,IF(C117="wdo",'Gerenciamento de risco'!$I$12,'Gerenciamento de risco'!$I$16)),"")</f>
        <v/>
      </c>
      <c r="H117" s="156" t="str">
        <f t="shared" si="2"/>
        <v/>
      </c>
      <c r="I117" s="102" t="str">
        <f t="shared" si="3"/>
        <v/>
      </c>
      <c r="J117" s="147" t="str">
        <f>IF(AND(A117&lt;&gt;"",B117&lt;&gt;"",C117&lt;&gt;"",D117&lt;&gt;"",E117&lt;&gt;"",F117&lt;&gt;""),IF(C117="win",'Gerenciamento de risco'!$I$8,IF(C117="WDO",'Gerenciamento de risco'!$I$12,'Gerenciamento de risco'!$I$16)                   ),"")</f>
        <v/>
      </c>
      <c r="K117" s="156" t="str">
        <f t="shared" si="4"/>
        <v/>
      </c>
      <c r="L117" s="102" t="str">
        <f t="shared" si="5"/>
        <v/>
      </c>
      <c r="M117" s="120"/>
      <c r="N117" s="149" t="str">
        <f t="shared" si="6"/>
        <v/>
      </c>
      <c r="O117" s="112" t="str">
        <f t="shared" si="7"/>
        <v/>
      </c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</row>
    <row r="118" ht="18.75" customHeight="1">
      <c r="A118" s="154"/>
      <c r="B118" s="155"/>
      <c r="C118" s="155" t="str">
        <f t="shared" si="1"/>
        <v/>
      </c>
      <c r="D118" s="120"/>
      <c r="E118" s="120"/>
      <c r="F118" s="120"/>
      <c r="G118" s="147" t="str">
        <f>IF(AND(A118&lt;&gt;"",B118&lt;&gt;"",C118&lt;&gt;"",D118&lt;&gt;"",E118&lt;&gt;"",F118&lt;&gt;""),IF(C118="win",'Gerenciamento de risco'!$I$8,IF(C118="wdo",'Gerenciamento de risco'!$I$12,'Gerenciamento de risco'!$I$16)),"")</f>
        <v/>
      </c>
      <c r="H118" s="156" t="str">
        <f t="shared" si="2"/>
        <v/>
      </c>
      <c r="I118" s="102" t="str">
        <f t="shared" si="3"/>
        <v/>
      </c>
      <c r="J118" s="147" t="str">
        <f>IF(AND(A118&lt;&gt;"",B118&lt;&gt;"",C118&lt;&gt;"",D118&lt;&gt;"",E118&lt;&gt;"",F118&lt;&gt;""),IF(C118="win",'Gerenciamento de risco'!$I$8,IF(C118="WDO",'Gerenciamento de risco'!$I$12,'Gerenciamento de risco'!$I$16)                   ),"")</f>
        <v/>
      </c>
      <c r="K118" s="156" t="str">
        <f t="shared" si="4"/>
        <v/>
      </c>
      <c r="L118" s="102" t="str">
        <f t="shared" si="5"/>
        <v/>
      </c>
      <c r="M118" s="120"/>
      <c r="N118" s="149" t="str">
        <f t="shared" si="6"/>
        <v/>
      </c>
      <c r="O118" s="112" t="str">
        <f t="shared" si="7"/>
        <v/>
      </c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</row>
    <row r="119" ht="18.75" customHeight="1">
      <c r="A119" s="154"/>
      <c r="B119" s="155"/>
      <c r="C119" s="155" t="str">
        <f t="shared" si="1"/>
        <v/>
      </c>
      <c r="D119" s="120"/>
      <c r="E119" s="120"/>
      <c r="F119" s="120"/>
      <c r="G119" s="147" t="str">
        <f>IF(AND(A119&lt;&gt;"",B119&lt;&gt;"",C119&lt;&gt;"",D119&lt;&gt;"",E119&lt;&gt;"",F119&lt;&gt;""),IF(C119="win",'Gerenciamento de risco'!$I$8,IF(C119="wdo",'Gerenciamento de risco'!$I$12,'Gerenciamento de risco'!$I$16)),"")</f>
        <v/>
      </c>
      <c r="H119" s="156" t="str">
        <f t="shared" si="2"/>
        <v/>
      </c>
      <c r="I119" s="102" t="str">
        <f t="shared" si="3"/>
        <v/>
      </c>
      <c r="J119" s="147" t="str">
        <f>IF(AND(A119&lt;&gt;"",B119&lt;&gt;"",C119&lt;&gt;"",D119&lt;&gt;"",E119&lt;&gt;"",F119&lt;&gt;""),IF(C119="win",'Gerenciamento de risco'!$I$8,IF(C119="WDO",'Gerenciamento de risco'!$I$12,'Gerenciamento de risco'!$I$16)                   ),"")</f>
        <v/>
      </c>
      <c r="K119" s="156" t="str">
        <f t="shared" si="4"/>
        <v/>
      </c>
      <c r="L119" s="102" t="str">
        <f t="shared" si="5"/>
        <v/>
      </c>
      <c r="M119" s="120"/>
      <c r="N119" s="149" t="str">
        <f t="shared" si="6"/>
        <v/>
      </c>
      <c r="O119" s="112" t="str">
        <f t="shared" si="7"/>
        <v/>
      </c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</row>
    <row r="120" ht="18.75" customHeight="1">
      <c r="A120" s="154"/>
      <c r="B120" s="155"/>
      <c r="C120" s="155" t="str">
        <f t="shared" si="1"/>
        <v/>
      </c>
      <c r="D120" s="120"/>
      <c r="E120" s="120"/>
      <c r="F120" s="120"/>
      <c r="G120" s="147" t="str">
        <f>IF(AND(A120&lt;&gt;"",B120&lt;&gt;"",C120&lt;&gt;"",D120&lt;&gt;"",E120&lt;&gt;"",F120&lt;&gt;""),IF(C120="win",'Gerenciamento de risco'!$I$8,IF(C120="wdo",'Gerenciamento de risco'!$I$12,'Gerenciamento de risco'!$I$16)),"")</f>
        <v/>
      </c>
      <c r="H120" s="156" t="str">
        <f t="shared" si="2"/>
        <v/>
      </c>
      <c r="I120" s="102" t="str">
        <f t="shared" si="3"/>
        <v/>
      </c>
      <c r="J120" s="147" t="str">
        <f>IF(AND(A120&lt;&gt;"",B120&lt;&gt;"",C120&lt;&gt;"",D120&lt;&gt;"",E120&lt;&gt;"",F120&lt;&gt;""),IF(C120="win",'Gerenciamento de risco'!$I$8,IF(C120="WDO",'Gerenciamento de risco'!$I$12,'Gerenciamento de risco'!$I$16)                   ),"")</f>
        <v/>
      </c>
      <c r="K120" s="156" t="str">
        <f t="shared" si="4"/>
        <v/>
      </c>
      <c r="L120" s="102" t="str">
        <f t="shared" si="5"/>
        <v/>
      </c>
      <c r="M120" s="120"/>
      <c r="N120" s="149" t="str">
        <f t="shared" si="6"/>
        <v/>
      </c>
      <c r="O120" s="112" t="str">
        <f t="shared" si="7"/>
        <v/>
      </c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</row>
    <row r="121" ht="18.75" customHeight="1">
      <c r="A121" s="154"/>
      <c r="B121" s="155"/>
      <c r="C121" s="155" t="str">
        <f t="shared" si="1"/>
        <v/>
      </c>
      <c r="D121" s="120"/>
      <c r="E121" s="120"/>
      <c r="F121" s="120"/>
      <c r="G121" s="147" t="str">
        <f>IF(AND(A121&lt;&gt;"",B121&lt;&gt;"",C121&lt;&gt;"",D121&lt;&gt;"",E121&lt;&gt;"",F121&lt;&gt;""),IF(C121="win",'Gerenciamento de risco'!$I$8,IF(C121="wdo",'Gerenciamento de risco'!$I$12,'Gerenciamento de risco'!$I$16)),"")</f>
        <v/>
      </c>
      <c r="H121" s="156" t="str">
        <f t="shared" si="2"/>
        <v/>
      </c>
      <c r="I121" s="102" t="str">
        <f t="shared" si="3"/>
        <v/>
      </c>
      <c r="J121" s="147" t="str">
        <f>IF(AND(A121&lt;&gt;"",B121&lt;&gt;"",C121&lt;&gt;"",D121&lt;&gt;"",E121&lt;&gt;"",F121&lt;&gt;""),IF(C121="win",'Gerenciamento de risco'!$I$8,IF(C121="WDO",'Gerenciamento de risco'!$I$12,'Gerenciamento de risco'!$I$16)                   ),"")</f>
        <v/>
      </c>
      <c r="K121" s="156" t="str">
        <f t="shared" si="4"/>
        <v/>
      </c>
      <c r="L121" s="102" t="str">
        <f t="shared" si="5"/>
        <v/>
      </c>
      <c r="M121" s="120"/>
      <c r="N121" s="149" t="str">
        <f t="shared" si="6"/>
        <v/>
      </c>
      <c r="O121" s="112" t="str">
        <f t="shared" si="7"/>
        <v/>
      </c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</row>
    <row r="122" ht="18.75" customHeight="1">
      <c r="A122" s="154"/>
      <c r="B122" s="155"/>
      <c r="C122" s="155" t="str">
        <f t="shared" si="1"/>
        <v/>
      </c>
      <c r="D122" s="120"/>
      <c r="E122" s="120"/>
      <c r="F122" s="120"/>
      <c r="G122" s="147" t="str">
        <f>IF(AND(A122&lt;&gt;"",B122&lt;&gt;"",C122&lt;&gt;"",D122&lt;&gt;"",E122&lt;&gt;"",F122&lt;&gt;""),IF(C122="win",'Gerenciamento de risco'!$I$8,IF(C122="wdo",'Gerenciamento de risco'!$I$12,'Gerenciamento de risco'!$I$16)),"")</f>
        <v/>
      </c>
      <c r="H122" s="156" t="str">
        <f t="shared" si="2"/>
        <v/>
      </c>
      <c r="I122" s="102" t="str">
        <f t="shared" si="3"/>
        <v/>
      </c>
      <c r="J122" s="147" t="str">
        <f>IF(AND(A122&lt;&gt;"",B122&lt;&gt;"",C122&lt;&gt;"",D122&lt;&gt;"",E122&lt;&gt;"",F122&lt;&gt;""),IF(C122="win",'Gerenciamento de risco'!$I$8,IF(C122="WDO",'Gerenciamento de risco'!$I$12,'Gerenciamento de risco'!$I$16)                   ),"")</f>
        <v/>
      </c>
      <c r="K122" s="156" t="str">
        <f t="shared" si="4"/>
        <v/>
      </c>
      <c r="L122" s="102" t="str">
        <f t="shared" si="5"/>
        <v/>
      </c>
      <c r="M122" s="120"/>
      <c r="N122" s="149" t="str">
        <f t="shared" si="6"/>
        <v/>
      </c>
      <c r="O122" s="112" t="str">
        <f t="shared" si="7"/>
        <v/>
      </c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</row>
    <row r="123" ht="18.75" customHeight="1">
      <c r="A123" s="154"/>
      <c r="B123" s="155"/>
      <c r="C123" s="155" t="str">
        <f t="shared" si="1"/>
        <v/>
      </c>
      <c r="D123" s="120"/>
      <c r="E123" s="120"/>
      <c r="F123" s="120"/>
      <c r="G123" s="147" t="str">
        <f>IF(AND(A123&lt;&gt;"",B123&lt;&gt;"",C123&lt;&gt;"",D123&lt;&gt;"",E123&lt;&gt;"",F123&lt;&gt;""),IF(C123="win",'Gerenciamento de risco'!$I$8,IF(C123="wdo",'Gerenciamento de risco'!$I$12,'Gerenciamento de risco'!$I$16)),"")</f>
        <v/>
      </c>
      <c r="H123" s="156" t="str">
        <f t="shared" si="2"/>
        <v/>
      </c>
      <c r="I123" s="102" t="str">
        <f t="shared" si="3"/>
        <v/>
      </c>
      <c r="J123" s="147" t="str">
        <f>IF(AND(A123&lt;&gt;"",B123&lt;&gt;"",C123&lt;&gt;"",D123&lt;&gt;"",E123&lt;&gt;"",F123&lt;&gt;""),IF(C123="win",'Gerenciamento de risco'!$I$8,IF(C123="WDO",'Gerenciamento de risco'!$I$12,'Gerenciamento de risco'!$I$16)                   ),"")</f>
        <v/>
      </c>
      <c r="K123" s="156" t="str">
        <f t="shared" si="4"/>
        <v/>
      </c>
      <c r="L123" s="102" t="str">
        <f t="shared" si="5"/>
        <v/>
      </c>
      <c r="M123" s="120"/>
      <c r="N123" s="149" t="str">
        <f t="shared" si="6"/>
        <v/>
      </c>
      <c r="O123" s="112" t="str">
        <f t="shared" si="7"/>
        <v/>
      </c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</row>
    <row r="124" ht="18.75" customHeight="1">
      <c r="A124" s="154"/>
      <c r="B124" s="155"/>
      <c r="C124" s="155" t="str">
        <f t="shared" si="1"/>
        <v/>
      </c>
      <c r="D124" s="120"/>
      <c r="E124" s="120"/>
      <c r="F124" s="120"/>
      <c r="G124" s="147" t="str">
        <f>IF(AND(A124&lt;&gt;"",B124&lt;&gt;"",C124&lt;&gt;"",D124&lt;&gt;"",E124&lt;&gt;"",F124&lt;&gt;""),IF(C124="win",'Gerenciamento de risco'!$I$8,IF(C124="wdo",'Gerenciamento de risco'!$I$12,'Gerenciamento de risco'!$I$16)),"")</f>
        <v/>
      </c>
      <c r="H124" s="156" t="str">
        <f t="shared" si="2"/>
        <v/>
      </c>
      <c r="I124" s="102" t="str">
        <f t="shared" si="3"/>
        <v/>
      </c>
      <c r="J124" s="147" t="str">
        <f>IF(AND(A124&lt;&gt;"",B124&lt;&gt;"",C124&lt;&gt;"",D124&lt;&gt;"",E124&lt;&gt;"",F124&lt;&gt;""),IF(C124="win",'Gerenciamento de risco'!$I$8,IF(C124="WDO",'Gerenciamento de risco'!$I$12,'Gerenciamento de risco'!$I$16)                   ),"")</f>
        <v/>
      </c>
      <c r="K124" s="156" t="str">
        <f t="shared" si="4"/>
        <v/>
      </c>
      <c r="L124" s="102" t="str">
        <f t="shared" si="5"/>
        <v/>
      </c>
      <c r="M124" s="120"/>
      <c r="N124" s="149" t="str">
        <f t="shared" si="6"/>
        <v/>
      </c>
      <c r="O124" s="112" t="str">
        <f t="shared" si="7"/>
        <v/>
      </c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</row>
    <row r="125" ht="18.75" customHeight="1">
      <c r="A125" s="154"/>
      <c r="B125" s="155"/>
      <c r="C125" s="155" t="str">
        <f t="shared" si="1"/>
        <v/>
      </c>
      <c r="D125" s="120"/>
      <c r="E125" s="120"/>
      <c r="F125" s="120"/>
      <c r="G125" s="147" t="str">
        <f>IF(AND(A125&lt;&gt;"",B125&lt;&gt;"",C125&lt;&gt;"",D125&lt;&gt;"",E125&lt;&gt;"",F125&lt;&gt;""),IF(C125="win",'Gerenciamento de risco'!$I$8,IF(C125="wdo",'Gerenciamento de risco'!$I$12,'Gerenciamento de risco'!$I$16)),"")</f>
        <v/>
      </c>
      <c r="H125" s="156" t="str">
        <f t="shared" si="2"/>
        <v/>
      </c>
      <c r="I125" s="102" t="str">
        <f t="shared" si="3"/>
        <v/>
      </c>
      <c r="J125" s="147" t="str">
        <f>IF(AND(A125&lt;&gt;"",B125&lt;&gt;"",C125&lt;&gt;"",D125&lt;&gt;"",E125&lt;&gt;"",F125&lt;&gt;""),IF(C125="win",'Gerenciamento de risco'!$I$8,IF(C125="WDO",'Gerenciamento de risco'!$I$12,'Gerenciamento de risco'!$I$16)                   ),"")</f>
        <v/>
      </c>
      <c r="K125" s="156" t="str">
        <f t="shared" si="4"/>
        <v/>
      </c>
      <c r="L125" s="102" t="str">
        <f t="shared" si="5"/>
        <v/>
      </c>
      <c r="M125" s="120"/>
      <c r="N125" s="149" t="str">
        <f t="shared" si="6"/>
        <v/>
      </c>
      <c r="O125" s="112" t="str">
        <f t="shared" si="7"/>
        <v/>
      </c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</row>
    <row r="126" ht="18.75" customHeight="1">
      <c r="A126" s="154"/>
      <c r="B126" s="155"/>
      <c r="C126" s="155" t="str">
        <f t="shared" si="1"/>
        <v/>
      </c>
      <c r="D126" s="120"/>
      <c r="E126" s="120"/>
      <c r="F126" s="120"/>
      <c r="G126" s="147" t="str">
        <f>IF(AND(A126&lt;&gt;"",B126&lt;&gt;"",C126&lt;&gt;"",D126&lt;&gt;"",E126&lt;&gt;"",F126&lt;&gt;""),IF(C126="win",'Gerenciamento de risco'!$I$8,IF(C126="wdo",'Gerenciamento de risco'!$I$12,'Gerenciamento de risco'!$I$16)),"")</f>
        <v/>
      </c>
      <c r="H126" s="156" t="str">
        <f t="shared" si="2"/>
        <v/>
      </c>
      <c r="I126" s="102" t="str">
        <f t="shared" si="3"/>
        <v/>
      </c>
      <c r="J126" s="147" t="str">
        <f>IF(AND(A126&lt;&gt;"",B126&lt;&gt;"",C126&lt;&gt;"",D126&lt;&gt;"",E126&lt;&gt;"",F126&lt;&gt;""),IF(C126="win",'Gerenciamento de risco'!$I$8,IF(C126="WDO",'Gerenciamento de risco'!$I$12,'Gerenciamento de risco'!$I$16)                   ),"")</f>
        <v/>
      </c>
      <c r="K126" s="156" t="str">
        <f t="shared" si="4"/>
        <v/>
      </c>
      <c r="L126" s="102" t="str">
        <f t="shared" si="5"/>
        <v/>
      </c>
      <c r="M126" s="120"/>
      <c r="N126" s="149" t="str">
        <f t="shared" si="6"/>
        <v/>
      </c>
      <c r="O126" s="112" t="str">
        <f t="shared" si="7"/>
        <v/>
      </c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</row>
    <row r="127" ht="18.75" customHeight="1">
      <c r="A127" s="154"/>
      <c r="B127" s="155"/>
      <c r="C127" s="155" t="str">
        <f t="shared" si="1"/>
        <v/>
      </c>
      <c r="D127" s="120"/>
      <c r="E127" s="120"/>
      <c r="F127" s="120"/>
      <c r="G127" s="147" t="str">
        <f>IF(AND(A127&lt;&gt;"",B127&lt;&gt;"",C127&lt;&gt;"",D127&lt;&gt;"",E127&lt;&gt;"",F127&lt;&gt;""),IF(C127="win",'Gerenciamento de risco'!$I$8,IF(C127="wdo",'Gerenciamento de risco'!$I$12,'Gerenciamento de risco'!$I$16)),"")</f>
        <v/>
      </c>
      <c r="H127" s="156" t="str">
        <f t="shared" si="2"/>
        <v/>
      </c>
      <c r="I127" s="102" t="str">
        <f t="shared" si="3"/>
        <v/>
      </c>
      <c r="J127" s="147" t="str">
        <f>IF(AND(A127&lt;&gt;"",B127&lt;&gt;"",C127&lt;&gt;"",D127&lt;&gt;"",E127&lt;&gt;"",F127&lt;&gt;""),IF(C127="win",'Gerenciamento de risco'!$I$8,IF(C127="WDO",'Gerenciamento de risco'!$I$12,'Gerenciamento de risco'!$I$16)                   ),"")</f>
        <v/>
      </c>
      <c r="K127" s="156" t="str">
        <f t="shared" si="4"/>
        <v/>
      </c>
      <c r="L127" s="102" t="str">
        <f t="shared" si="5"/>
        <v/>
      </c>
      <c r="M127" s="120"/>
      <c r="N127" s="149" t="str">
        <f t="shared" si="6"/>
        <v/>
      </c>
      <c r="O127" s="112" t="str">
        <f t="shared" si="7"/>
        <v/>
      </c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</row>
    <row r="128" ht="18.75" customHeight="1">
      <c r="A128" s="154"/>
      <c r="B128" s="155"/>
      <c r="C128" s="155" t="str">
        <f t="shared" si="1"/>
        <v/>
      </c>
      <c r="D128" s="120"/>
      <c r="E128" s="120"/>
      <c r="F128" s="120"/>
      <c r="G128" s="147" t="str">
        <f>IF(AND(A128&lt;&gt;"",B128&lt;&gt;"",C128&lt;&gt;"",D128&lt;&gt;"",E128&lt;&gt;"",F128&lt;&gt;""),IF(C128="win",'Gerenciamento de risco'!$I$8,IF(C128="wdo",'Gerenciamento de risco'!$I$12,'Gerenciamento de risco'!$I$16)),"")</f>
        <v/>
      </c>
      <c r="H128" s="156" t="str">
        <f t="shared" si="2"/>
        <v/>
      </c>
      <c r="I128" s="102" t="str">
        <f t="shared" si="3"/>
        <v/>
      </c>
      <c r="J128" s="147" t="str">
        <f>IF(AND(A128&lt;&gt;"",B128&lt;&gt;"",C128&lt;&gt;"",D128&lt;&gt;"",E128&lt;&gt;"",F128&lt;&gt;""),IF(C128="win",'Gerenciamento de risco'!$I$8,IF(C128="WDO",'Gerenciamento de risco'!$I$12,'Gerenciamento de risco'!$I$16)                   ),"")</f>
        <v/>
      </c>
      <c r="K128" s="156" t="str">
        <f t="shared" si="4"/>
        <v/>
      </c>
      <c r="L128" s="102" t="str">
        <f t="shared" si="5"/>
        <v/>
      </c>
      <c r="M128" s="120"/>
      <c r="N128" s="149" t="str">
        <f t="shared" si="6"/>
        <v/>
      </c>
      <c r="O128" s="112" t="str">
        <f t="shared" si="7"/>
        <v/>
      </c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</row>
    <row r="129" ht="18.75" customHeight="1">
      <c r="A129" s="154"/>
      <c r="B129" s="155"/>
      <c r="C129" s="155" t="str">
        <f t="shared" si="1"/>
        <v/>
      </c>
      <c r="D129" s="120"/>
      <c r="E129" s="120"/>
      <c r="F129" s="120"/>
      <c r="G129" s="147" t="str">
        <f>IF(AND(A129&lt;&gt;"",B129&lt;&gt;"",C129&lt;&gt;"",D129&lt;&gt;"",E129&lt;&gt;"",F129&lt;&gt;""),IF(C129="win",'Gerenciamento de risco'!$I$8,IF(C129="wdo",'Gerenciamento de risco'!$I$12,'Gerenciamento de risco'!$I$16)),"")</f>
        <v/>
      </c>
      <c r="H129" s="156" t="str">
        <f t="shared" si="2"/>
        <v/>
      </c>
      <c r="I129" s="102" t="str">
        <f t="shared" si="3"/>
        <v/>
      </c>
      <c r="J129" s="147" t="str">
        <f>IF(AND(A129&lt;&gt;"",B129&lt;&gt;"",C129&lt;&gt;"",D129&lt;&gt;"",E129&lt;&gt;"",F129&lt;&gt;""),IF(C129="win",'Gerenciamento de risco'!$I$8,IF(C129="WDO",'Gerenciamento de risco'!$I$12,'Gerenciamento de risco'!$I$16)                   ),"")</f>
        <v/>
      </c>
      <c r="K129" s="156" t="str">
        <f t="shared" si="4"/>
        <v/>
      </c>
      <c r="L129" s="102" t="str">
        <f t="shared" si="5"/>
        <v/>
      </c>
      <c r="M129" s="120"/>
      <c r="N129" s="149" t="str">
        <f t="shared" si="6"/>
        <v/>
      </c>
      <c r="O129" s="112" t="str">
        <f t="shared" si="7"/>
        <v/>
      </c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</row>
    <row r="130" ht="18.75" customHeight="1">
      <c r="A130" s="154"/>
      <c r="B130" s="155"/>
      <c r="C130" s="155" t="str">
        <f t="shared" si="1"/>
        <v/>
      </c>
      <c r="D130" s="120"/>
      <c r="E130" s="120"/>
      <c r="F130" s="120"/>
      <c r="G130" s="147" t="str">
        <f>IF(AND(A130&lt;&gt;"",B130&lt;&gt;"",C130&lt;&gt;"",D130&lt;&gt;"",E130&lt;&gt;"",F130&lt;&gt;""),IF(C130="win",'Gerenciamento de risco'!$I$8,IF(C130="wdo",'Gerenciamento de risco'!$I$12,'Gerenciamento de risco'!$I$16)),"")</f>
        <v/>
      </c>
      <c r="H130" s="156" t="str">
        <f t="shared" si="2"/>
        <v/>
      </c>
      <c r="I130" s="102" t="str">
        <f t="shared" si="3"/>
        <v/>
      </c>
      <c r="J130" s="147" t="str">
        <f>IF(AND(A130&lt;&gt;"",B130&lt;&gt;"",C130&lt;&gt;"",D130&lt;&gt;"",E130&lt;&gt;"",F130&lt;&gt;""),IF(C130="win",'Gerenciamento de risco'!$I$8,IF(C130="WDO",'Gerenciamento de risco'!$I$12,'Gerenciamento de risco'!$I$16)                   ),"")</f>
        <v/>
      </c>
      <c r="K130" s="156" t="str">
        <f t="shared" si="4"/>
        <v/>
      </c>
      <c r="L130" s="102" t="str">
        <f t="shared" si="5"/>
        <v/>
      </c>
      <c r="M130" s="120"/>
      <c r="N130" s="149" t="str">
        <f t="shared" si="6"/>
        <v/>
      </c>
      <c r="O130" s="112" t="str">
        <f t="shared" si="7"/>
        <v/>
      </c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</row>
    <row r="131" ht="18.75" customHeight="1">
      <c r="A131" s="154"/>
      <c r="B131" s="155"/>
      <c r="C131" s="155" t="str">
        <f t="shared" si="1"/>
        <v/>
      </c>
      <c r="D131" s="120"/>
      <c r="E131" s="120"/>
      <c r="F131" s="120"/>
      <c r="G131" s="147" t="str">
        <f>IF(AND(A131&lt;&gt;"",B131&lt;&gt;"",C131&lt;&gt;"",D131&lt;&gt;"",E131&lt;&gt;"",F131&lt;&gt;""),IF(C131="win",'Gerenciamento de risco'!$I$8,IF(C131="wdo",'Gerenciamento de risco'!$I$12,'Gerenciamento de risco'!$I$16)),"")</f>
        <v/>
      </c>
      <c r="H131" s="156" t="str">
        <f t="shared" si="2"/>
        <v/>
      </c>
      <c r="I131" s="102" t="str">
        <f t="shared" si="3"/>
        <v/>
      </c>
      <c r="J131" s="147" t="str">
        <f>IF(AND(A131&lt;&gt;"",B131&lt;&gt;"",C131&lt;&gt;"",D131&lt;&gt;"",E131&lt;&gt;"",F131&lt;&gt;""),IF(C131="win",'Gerenciamento de risco'!$I$8,IF(C131="WDO",'Gerenciamento de risco'!$I$12,'Gerenciamento de risco'!$I$16)                   ),"")</f>
        <v/>
      </c>
      <c r="K131" s="156" t="str">
        <f t="shared" si="4"/>
        <v/>
      </c>
      <c r="L131" s="102" t="str">
        <f t="shared" si="5"/>
        <v/>
      </c>
      <c r="M131" s="120"/>
      <c r="N131" s="149" t="str">
        <f t="shared" si="6"/>
        <v/>
      </c>
      <c r="O131" s="112" t="str">
        <f t="shared" si="7"/>
        <v/>
      </c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</row>
    <row r="132" ht="18.75" customHeight="1">
      <c r="A132" s="154"/>
      <c r="B132" s="155"/>
      <c r="C132" s="155" t="str">
        <f t="shared" si="1"/>
        <v/>
      </c>
      <c r="D132" s="120"/>
      <c r="E132" s="120"/>
      <c r="F132" s="120"/>
      <c r="G132" s="147" t="str">
        <f>IF(AND(A132&lt;&gt;"",B132&lt;&gt;"",C132&lt;&gt;"",D132&lt;&gt;"",E132&lt;&gt;"",F132&lt;&gt;""),IF(C132="win",'Gerenciamento de risco'!$I$8,IF(C132="wdo",'Gerenciamento de risco'!$I$12,'Gerenciamento de risco'!$I$16)),"")</f>
        <v/>
      </c>
      <c r="H132" s="156" t="str">
        <f t="shared" si="2"/>
        <v/>
      </c>
      <c r="I132" s="102" t="str">
        <f t="shared" si="3"/>
        <v/>
      </c>
      <c r="J132" s="147" t="str">
        <f>IF(AND(A132&lt;&gt;"",B132&lt;&gt;"",C132&lt;&gt;"",D132&lt;&gt;"",E132&lt;&gt;"",F132&lt;&gt;""),IF(C132="win",'Gerenciamento de risco'!$I$8,IF(C132="WDO",'Gerenciamento de risco'!$I$12,'Gerenciamento de risco'!$I$16)                   ),"")</f>
        <v/>
      </c>
      <c r="K132" s="156" t="str">
        <f t="shared" si="4"/>
        <v/>
      </c>
      <c r="L132" s="102" t="str">
        <f t="shared" si="5"/>
        <v/>
      </c>
      <c r="M132" s="120"/>
      <c r="N132" s="149" t="str">
        <f t="shared" si="6"/>
        <v/>
      </c>
      <c r="O132" s="112" t="str">
        <f t="shared" si="7"/>
        <v/>
      </c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</row>
    <row r="133" ht="18.75" customHeight="1">
      <c r="A133" s="154"/>
      <c r="B133" s="155"/>
      <c r="C133" s="155" t="str">
        <f t="shared" si="1"/>
        <v/>
      </c>
      <c r="D133" s="120"/>
      <c r="E133" s="120"/>
      <c r="F133" s="120"/>
      <c r="G133" s="147" t="str">
        <f>IF(AND(A133&lt;&gt;"",B133&lt;&gt;"",C133&lt;&gt;"",D133&lt;&gt;"",E133&lt;&gt;"",F133&lt;&gt;""),IF(C133="win",'Gerenciamento de risco'!$I$8,IF(C133="wdo",'Gerenciamento de risco'!$I$12,'Gerenciamento de risco'!$I$16)),"")</f>
        <v/>
      </c>
      <c r="H133" s="156" t="str">
        <f t="shared" si="2"/>
        <v/>
      </c>
      <c r="I133" s="102" t="str">
        <f t="shared" si="3"/>
        <v/>
      </c>
      <c r="J133" s="147" t="str">
        <f>IF(AND(A133&lt;&gt;"",B133&lt;&gt;"",C133&lt;&gt;"",D133&lt;&gt;"",E133&lt;&gt;"",F133&lt;&gt;""),IF(C133="win",'Gerenciamento de risco'!$I$8,IF(C133="WDO",'Gerenciamento de risco'!$I$12,'Gerenciamento de risco'!$I$16)                   ),"")</f>
        <v/>
      </c>
      <c r="K133" s="156" t="str">
        <f t="shared" si="4"/>
        <v/>
      </c>
      <c r="L133" s="102" t="str">
        <f t="shared" si="5"/>
        <v/>
      </c>
      <c r="M133" s="120"/>
      <c r="N133" s="149" t="str">
        <f t="shared" si="6"/>
        <v/>
      </c>
      <c r="O133" s="112" t="str">
        <f t="shared" si="7"/>
        <v/>
      </c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</row>
    <row r="134" ht="18.75" customHeight="1">
      <c r="A134" s="154"/>
      <c r="B134" s="155"/>
      <c r="C134" s="155" t="str">
        <f t="shared" si="1"/>
        <v/>
      </c>
      <c r="D134" s="120"/>
      <c r="E134" s="120"/>
      <c r="F134" s="120"/>
      <c r="G134" s="147" t="str">
        <f>IF(AND(A134&lt;&gt;"",B134&lt;&gt;"",C134&lt;&gt;"",D134&lt;&gt;"",E134&lt;&gt;"",F134&lt;&gt;""),IF(C134="win",'Gerenciamento de risco'!$I$8,IF(C134="wdo",'Gerenciamento de risco'!$I$12,'Gerenciamento de risco'!$I$16)),"")</f>
        <v/>
      </c>
      <c r="H134" s="156" t="str">
        <f t="shared" si="2"/>
        <v/>
      </c>
      <c r="I134" s="102" t="str">
        <f t="shared" si="3"/>
        <v/>
      </c>
      <c r="J134" s="147" t="str">
        <f>IF(AND(A134&lt;&gt;"",B134&lt;&gt;"",C134&lt;&gt;"",D134&lt;&gt;"",E134&lt;&gt;"",F134&lt;&gt;""),IF(C134="win",'Gerenciamento de risco'!$I$8,IF(C134="WDO",'Gerenciamento de risco'!$I$12,'Gerenciamento de risco'!$I$16)                   ),"")</f>
        <v/>
      </c>
      <c r="K134" s="156" t="str">
        <f t="shared" si="4"/>
        <v/>
      </c>
      <c r="L134" s="102" t="str">
        <f t="shared" si="5"/>
        <v/>
      </c>
      <c r="M134" s="120"/>
      <c r="N134" s="149" t="str">
        <f t="shared" si="6"/>
        <v/>
      </c>
      <c r="O134" s="112" t="str">
        <f t="shared" si="7"/>
        <v/>
      </c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</row>
    <row r="135" ht="18.75" customHeight="1">
      <c r="A135" s="154"/>
      <c r="B135" s="155"/>
      <c r="C135" s="155" t="str">
        <f t="shared" si="1"/>
        <v/>
      </c>
      <c r="D135" s="120"/>
      <c r="E135" s="120"/>
      <c r="F135" s="120"/>
      <c r="G135" s="147" t="str">
        <f>IF(AND(A135&lt;&gt;"",B135&lt;&gt;"",C135&lt;&gt;"",D135&lt;&gt;"",E135&lt;&gt;"",F135&lt;&gt;""),IF(C135="win",'Gerenciamento de risco'!$I$8,IF(C135="wdo",'Gerenciamento de risco'!$I$12,'Gerenciamento de risco'!$I$16)),"")</f>
        <v/>
      </c>
      <c r="H135" s="156" t="str">
        <f t="shared" si="2"/>
        <v/>
      </c>
      <c r="I135" s="102" t="str">
        <f t="shared" si="3"/>
        <v/>
      </c>
      <c r="J135" s="147" t="str">
        <f>IF(AND(A135&lt;&gt;"",B135&lt;&gt;"",C135&lt;&gt;"",D135&lt;&gt;"",E135&lt;&gt;"",F135&lt;&gt;""),IF(C135="win",'Gerenciamento de risco'!$I$8,IF(C135="WDO",'Gerenciamento de risco'!$I$12,'Gerenciamento de risco'!$I$16)                   ),"")</f>
        <v/>
      </c>
      <c r="K135" s="156" t="str">
        <f t="shared" si="4"/>
        <v/>
      </c>
      <c r="L135" s="102" t="str">
        <f t="shared" si="5"/>
        <v/>
      </c>
      <c r="M135" s="120"/>
      <c r="N135" s="149" t="str">
        <f t="shared" si="6"/>
        <v/>
      </c>
      <c r="O135" s="112" t="str">
        <f t="shared" si="7"/>
        <v/>
      </c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</row>
    <row r="136" ht="18.75" customHeight="1">
      <c r="A136" s="154"/>
      <c r="B136" s="155"/>
      <c r="C136" s="155" t="str">
        <f t="shared" si="1"/>
        <v/>
      </c>
      <c r="D136" s="120"/>
      <c r="E136" s="120"/>
      <c r="F136" s="120"/>
      <c r="G136" s="147" t="str">
        <f>IF(AND(A136&lt;&gt;"",B136&lt;&gt;"",C136&lt;&gt;"",D136&lt;&gt;"",E136&lt;&gt;"",F136&lt;&gt;""),IF(C136="win",'Gerenciamento de risco'!$I$8,IF(C136="wdo",'Gerenciamento de risco'!$I$12,'Gerenciamento de risco'!$I$16)),"")</f>
        <v/>
      </c>
      <c r="H136" s="156" t="str">
        <f t="shared" si="2"/>
        <v/>
      </c>
      <c r="I136" s="102" t="str">
        <f t="shared" si="3"/>
        <v/>
      </c>
      <c r="J136" s="147" t="str">
        <f>IF(AND(A136&lt;&gt;"",B136&lt;&gt;"",C136&lt;&gt;"",D136&lt;&gt;"",E136&lt;&gt;"",F136&lt;&gt;""),IF(C136="win",'Gerenciamento de risco'!$I$8,IF(C136="WDO",'Gerenciamento de risco'!$I$12,'Gerenciamento de risco'!$I$16)                   ),"")</f>
        <v/>
      </c>
      <c r="K136" s="156" t="str">
        <f t="shared" si="4"/>
        <v/>
      </c>
      <c r="L136" s="102" t="str">
        <f t="shared" si="5"/>
        <v/>
      </c>
      <c r="M136" s="120"/>
      <c r="N136" s="149" t="str">
        <f t="shared" si="6"/>
        <v/>
      </c>
      <c r="O136" s="112" t="str">
        <f t="shared" si="7"/>
        <v/>
      </c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</row>
    <row r="137" ht="18.75" customHeight="1">
      <c r="A137" s="154"/>
      <c r="B137" s="155"/>
      <c r="C137" s="155" t="str">
        <f t="shared" si="1"/>
        <v/>
      </c>
      <c r="D137" s="120"/>
      <c r="E137" s="120"/>
      <c r="F137" s="120"/>
      <c r="G137" s="147" t="str">
        <f>IF(AND(A137&lt;&gt;"",B137&lt;&gt;"",C137&lt;&gt;"",D137&lt;&gt;"",E137&lt;&gt;"",F137&lt;&gt;""),IF(C137="win",'Gerenciamento de risco'!$I$8,IF(C137="wdo",'Gerenciamento de risco'!$I$12,'Gerenciamento de risco'!$I$16)),"")</f>
        <v/>
      </c>
      <c r="H137" s="156" t="str">
        <f t="shared" si="2"/>
        <v/>
      </c>
      <c r="I137" s="102" t="str">
        <f t="shared" si="3"/>
        <v/>
      </c>
      <c r="J137" s="147" t="str">
        <f>IF(AND(A137&lt;&gt;"",B137&lt;&gt;"",C137&lt;&gt;"",D137&lt;&gt;"",E137&lt;&gt;"",F137&lt;&gt;""),IF(C137="win",'Gerenciamento de risco'!$I$8,IF(C137="WDO",'Gerenciamento de risco'!$I$12,'Gerenciamento de risco'!$I$16)                   ),"")</f>
        <v/>
      </c>
      <c r="K137" s="156" t="str">
        <f t="shared" si="4"/>
        <v/>
      </c>
      <c r="L137" s="102" t="str">
        <f t="shared" si="5"/>
        <v/>
      </c>
      <c r="M137" s="120"/>
      <c r="N137" s="149" t="str">
        <f t="shared" si="6"/>
        <v/>
      </c>
      <c r="O137" s="112" t="str">
        <f t="shared" si="7"/>
        <v/>
      </c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</row>
    <row r="138" ht="18.75" customHeight="1">
      <c r="A138" s="154"/>
      <c r="B138" s="155"/>
      <c r="C138" s="155" t="str">
        <f t="shared" si="1"/>
        <v/>
      </c>
      <c r="D138" s="120"/>
      <c r="E138" s="120"/>
      <c r="F138" s="120"/>
      <c r="G138" s="147" t="str">
        <f>IF(AND(A138&lt;&gt;"",B138&lt;&gt;"",C138&lt;&gt;"",D138&lt;&gt;"",E138&lt;&gt;"",F138&lt;&gt;""),IF(C138="win",'Gerenciamento de risco'!$I$8,IF(C138="wdo",'Gerenciamento de risco'!$I$12,'Gerenciamento de risco'!$I$16)),"")</f>
        <v/>
      </c>
      <c r="H138" s="156" t="str">
        <f t="shared" si="2"/>
        <v/>
      </c>
      <c r="I138" s="102" t="str">
        <f t="shared" si="3"/>
        <v/>
      </c>
      <c r="J138" s="147" t="str">
        <f>IF(AND(A138&lt;&gt;"",B138&lt;&gt;"",C138&lt;&gt;"",D138&lt;&gt;"",E138&lt;&gt;"",F138&lt;&gt;""),IF(C138="win",'Gerenciamento de risco'!$I$8,IF(C138="WDO",'Gerenciamento de risco'!$I$12,'Gerenciamento de risco'!$I$16)                   ),"")</f>
        <v/>
      </c>
      <c r="K138" s="156" t="str">
        <f t="shared" si="4"/>
        <v/>
      </c>
      <c r="L138" s="102" t="str">
        <f t="shared" si="5"/>
        <v/>
      </c>
      <c r="M138" s="120"/>
      <c r="N138" s="149" t="str">
        <f t="shared" si="6"/>
        <v/>
      </c>
      <c r="O138" s="112" t="str">
        <f t="shared" si="7"/>
        <v/>
      </c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</row>
    <row r="139" ht="18.75" customHeight="1">
      <c r="A139" s="132"/>
      <c r="B139" s="133"/>
      <c r="C139" s="155" t="str">
        <f t="shared" si="1"/>
        <v/>
      </c>
      <c r="D139" s="133"/>
      <c r="E139" s="133"/>
      <c r="F139" s="157"/>
      <c r="G139" s="147" t="str">
        <f>IF(AND(A139&lt;&gt;"",B139&lt;&gt;"",C139&lt;&gt;"",D139&lt;&gt;"",E139&lt;&gt;"",F139&lt;&gt;""),IF(C139="win",'Gerenciamento de risco'!$I$8,IF(C139="wdo",'Gerenciamento de risco'!$I$12,'Gerenciamento de risco'!$I$16)),"")</f>
        <v/>
      </c>
      <c r="H139" s="156" t="str">
        <f t="shared" si="2"/>
        <v/>
      </c>
      <c r="I139" s="102" t="str">
        <f t="shared" si="3"/>
        <v/>
      </c>
      <c r="J139" s="147" t="str">
        <f>IF(AND(A139&lt;&gt;"",B139&lt;&gt;"",C139&lt;&gt;"",D139&lt;&gt;"",E139&lt;&gt;"",F139&lt;&gt;""),IF(C139="win",'Gerenciamento de risco'!$I$8,IF(C139="WDO",'Gerenciamento de risco'!$I$12,'Gerenciamento de risco'!$I$16)                   ),"")</f>
        <v/>
      </c>
      <c r="K139" s="156" t="str">
        <f t="shared" si="4"/>
        <v/>
      </c>
      <c r="L139" s="102" t="str">
        <f t="shared" si="5"/>
        <v/>
      </c>
      <c r="M139" s="157"/>
      <c r="N139" s="149" t="str">
        <f t="shared" si="6"/>
        <v/>
      </c>
      <c r="O139" s="112" t="str">
        <f t="shared" si="7"/>
        <v/>
      </c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</row>
    <row r="140" ht="18.75" customHeight="1">
      <c r="A140" s="132"/>
      <c r="B140" s="133"/>
      <c r="C140" s="155" t="str">
        <f t="shared" si="1"/>
        <v/>
      </c>
      <c r="D140" s="133"/>
      <c r="E140" s="133"/>
      <c r="F140" s="157"/>
      <c r="G140" s="147" t="str">
        <f>IF(AND(A140&lt;&gt;"",B140&lt;&gt;"",C140&lt;&gt;"",D140&lt;&gt;"",E140&lt;&gt;"",F140&lt;&gt;""),IF(C140="win",'Gerenciamento de risco'!$I$8,IF(C140="wdo",'Gerenciamento de risco'!$I$12,'Gerenciamento de risco'!$I$16)),"")</f>
        <v/>
      </c>
      <c r="H140" s="156" t="str">
        <f t="shared" si="2"/>
        <v/>
      </c>
      <c r="I140" s="102" t="str">
        <f t="shared" si="3"/>
        <v/>
      </c>
      <c r="J140" s="147" t="str">
        <f>IF(AND(A140&lt;&gt;"",B140&lt;&gt;"",C140&lt;&gt;"",D140&lt;&gt;"",E140&lt;&gt;"",F140&lt;&gt;""),IF(C140="win",'Gerenciamento de risco'!$I$8,IF(C140="WDO",'Gerenciamento de risco'!$I$12,'Gerenciamento de risco'!$I$16)                   ),"")</f>
        <v/>
      </c>
      <c r="K140" s="156" t="str">
        <f t="shared" si="4"/>
        <v/>
      </c>
      <c r="L140" s="102" t="str">
        <f t="shared" si="5"/>
        <v/>
      </c>
      <c r="M140" s="157"/>
      <c r="N140" s="149" t="str">
        <f t="shared" si="6"/>
        <v/>
      </c>
      <c r="O140" s="112" t="str">
        <f t="shared" si="7"/>
        <v/>
      </c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</row>
    <row r="141" ht="18.75" customHeight="1">
      <c r="A141" s="132"/>
      <c r="B141" s="133"/>
      <c r="C141" s="155" t="str">
        <f t="shared" si="1"/>
        <v/>
      </c>
      <c r="D141" s="133"/>
      <c r="E141" s="133"/>
      <c r="F141" s="157"/>
      <c r="G141" s="147" t="str">
        <f>IF(AND(A141&lt;&gt;"",B141&lt;&gt;"",C141&lt;&gt;"",D141&lt;&gt;"",E141&lt;&gt;"",F141&lt;&gt;""),IF(C141="win",'Gerenciamento de risco'!$I$8,IF(C141="wdo",'Gerenciamento de risco'!$I$12,'Gerenciamento de risco'!$I$16)),"")</f>
        <v/>
      </c>
      <c r="H141" s="156" t="str">
        <f t="shared" si="2"/>
        <v/>
      </c>
      <c r="I141" s="102" t="str">
        <f t="shared" si="3"/>
        <v/>
      </c>
      <c r="J141" s="147" t="str">
        <f>IF(AND(A141&lt;&gt;"",B141&lt;&gt;"",C141&lt;&gt;"",D141&lt;&gt;"",E141&lt;&gt;"",F141&lt;&gt;""),IF(C141="win",'Gerenciamento de risco'!$I$8,IF(C141="WDO",'Gerenciamento de risco'!$I$12,'Gerenciamento de risco'!$I$16)                   ),"")</f>
        <v/>
      </c>
      <c r="K141" s="156" t="str">
        <f t="shared" si="4"/>
        <v/>
      </c>
      <c r="L141" s="102" t="str">
        <f t="shared" si="5"/>
        <v/>
      </c>
      <c r="M141" s="157"/>
      <c r="N141" s="149" t="str">
        <f t="shared" si="6"/>
        <v/>
      </c>
      <c r="O141" s="112" t="str">
        <f t="shared" si="7"/>
        <v/>
      </c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</row>
    <row r="142" ht="18.75" customHeight="1">
      <c r="A142" s="132"/>
      <c r="B142" s="133"/>
      <c r="C142" s="155" t="str">
        <f t="shared" si="1"/>
        <v/>
      </c>
      <c r="D142" s="133"/>
      <c r="E142" s="133"/>
      <c r="F142" s="157"/>
      <c r="G142" s="147" t="str">
        <f>IF(AND(A142&lt;&gt;"",B142&lt;&gt;"",C142&lt;&gt;"",D142&lt;&gt;"",E142&lt;&gt;"",F142&lt;&gt;""),IF(C142="win",'Gerenciamento de risco'!$I$8,IF(C142="wdo",'Gerenciamento de risco'!$I$12,'Gerenciamento de risco'!$I$16)),"")</f>
        <v/>
      </c>
      <c r="H142" s="156" t="str">
        <f t="shared" si="2"/>
        <v/>
      </c>
      <c r="I142" s="102" t="str">
        <f t="shared" si="3"/>
        <v/>
      </c>
      <c r="J142" s="147" t="str">
        <f>IF(AND(A142&lt;&gt;"",B142&lt;&gt;"",C142&lt;&gt;"",D142&lt;&gt;"",E142&lt;&gt;"",F142&lt;&gt;""),IF(C142="win",'Gerenciamento de risco'!$I$8,IF(C142="WDO",'Gerenciamento de risco'!$I$12,'Gerenciamento de risco'!$I$16)                   ),"")</f>
        <v/>
      </c>
      <c r="K142" s="156" t="str">
        <f t="shared" si="4"/>
        <v/>
      </c>
      <c r="L142" s="102" t="str">
        <f t="shared" si="5"/>
        <v/>
      </c>
      <c r="M142" s="133"/>
      <c r="N142" s="149" t="str">
        <f t="shared" si="6"/>
        <v/>
      </c>
      <c r="O142" s="112" t="str">
        <f t="shared" si="7"/>
        <v/>
      </c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</row>
    <row r="143" ht="18.75" customHeight="1">
      <c r="A143" s="132"/>
      <c r="B143" s="133"/>
      <c r="C143" s="155" t="str">
        <f t="shared" si="1"/>
        <v/>
      </c>
      <c r="D143" s="133"/>
      <c r="E143" s="133"/>
      <c r="F143" s="157"/>
      <c r="G143" s="147" t="str">
        <f>IF(AND(A143&lt;&gt;"",B143&lt;&gt;"",C143&lt;&gt;"",D143&lt;&gt;"",E143&lt;&gt;"",F143&lt;&gt;""),IF(C143="win",'Gerenciamento de risco'!$I$8,IF(C143="wdo",'Gerenciamento de risco'!$I$12,'Gerenciamento de risco'!$I$16)),"")</f>
        <v/>
      </c>
      <c r="H143" s="156" t="str">
        <f t="shared" si="2"/>
        <v/>
      </c>
      <c r="I143" s="102" t="str">
        <f t="shared" si="3"/>
        <v/>
      </c>
      <c r="J143" s="147" t="str">
        <f>IF(AND(A143&lt;&gt;"",B143&lt;&gt;"",C143&lt;&gt;"",D143&lt;&gt;"",E143&lt;&gt;"",F143&lt;&gt;""),IF(C143="win",'Gerenciamento de risco'!$I$8,IF(C143="WDO",'Gerenciamento de risco'!$I$12,'Gerenciamento de risco'!$I$16)                   ),"")</f>
        <v/>
      </c>
      <c r="K143" s="156" t="str">
        <f t="shared" si="4"/>
        <v/>
      </c>
      <c r="L143" s="102" t="str">
        <f t="shared" si="5"/>
        <v/>
      </c>
      <c r="M143" s="133"/>
      <c r="N143" s="149" t="str">
        <f t="shared" si="6"/>
        <v/>
      </c>
      <c r="O143" s="112" t="str">
        <f t="shared" si="7"/>
        <v/>
      </c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</row>
    <row r="144" ht="18.75" customHeight="1">
      <c r="A144" s="132"/>
      <c r="B144" s="133"/>
      <c r="C144" s="155" t="str">
        <f t="shared" si="1"/>
        <v/>
      </c>
      <c r="D144" s="133"/>
      <c r="E144" s="133"/>
      <c r="F144" s="134"/>
      <c r="G144" s="147" t="str">
        <f>IF(AND(A144&lt;&gt;"",B144&lt;&gt;"",C144&lt;&gt;"",D144&lt;&gt;"",E144&lt;&gt;"",F144&lt;&gt;""),IF(C144="win",'Gerenciamento de risco'!$I$8,IF(C144="wdo",'Gerenciamento de risco'!$I$12,'Gerenciamento de risco'!$I$16)),"")</f>
        <v/>
      </c>
      <c r="H144" s="156" t="str">
        <f t="shared" si="2"/>
        <v/>
      </c>
      <c r="I144" s="102" t="str">
        <f t="shared" si="3"/>
        <v/>
      </c>
      <c r="J144" s="147" t="str">
        <f>IF(AND(A144&lt;&gt;"",B144&lt;&gt;"",C144&lt;&gt;"",D144&lt;&gt;"",E144&lt;&gt;"",F144&lt;&gt;""),IF(C144="win",'Gerenciamento de risco'!$I$8,IF(C144="WDO",'Gerenciamento de risco'!$I$12,'Gerenciamento de risco'!$I$16)                   ),"")</f>
        <v/>
      </c>
      <c r="K144" s="156" t="str">
        <f t="shared" si="4"/>
        <v/>
      </c>
      <c r="L144" s="102" t="str">
        <f t="shared" si="5"/>
        <v/>
      </c>
      <c r="M144" s="133"/>
      <c r="N144" s="149" t="str">
        <f t="shared" si="6"/>
        <v/>
      </c>
      <c r="O144" s="112" t="str">
        <f t="shared" si="7"/>
        <v/>
      </c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</row>
    <row r="145" ht="18.75" customHeight="1">
      <c r="A145" s="132"/>
      <c r="B145" s="133"/>
      <c r="C145" s="155" t="str">
        <f t="shared" si="1"/>
        <v/>
      </c>
      <c r="D145" s="133"/>
      <c r="E145" s="133"/>
      <c r="F145" s="134"/>
      <c r="G145" s="147" t="str">
        <f>IF(AND(A145&lt;&gt;"",B145&lt;&gt;"",C145&lt;&gt;"",D145&lt;&gt;"",E145&lt;&gt;"",F145&lt;&gt;""),IF(C145="win",'Gerenciamento de risco'!$I$8,IF(C145="wdo",'Gerenciamento de risco'!$I$12,'Gerenciamento de risco'!$I$16)),"")</f>
        <v/>
      </c>
      <c r="H145" s="156" t="str">
        <f t="shared" si="2"/>
        <v/>
      </c>
      <c r="I145" s="102" t="str">
        <f t="shared" si="3"/>
        <v/>
      </c>
      <c r="J145" s="147" t="str">
        <f>IF(AND(A145&lt;&gt;"",B145&lt;&gt;"",C145&lt;&gt;"",D145&lt;&gt;"",E145&lt;&gt;"",F145&lt;&gt;""),IF(C145="win",'Gerenciamento de risco'!$I$8,IF(C145="WDO",'Gerenciamento de risco'!$I$12,'Gerenciamento de risco'!$I$16)                   ),"")</f>
        <v/>
      </c>
      <c r="K145" s="156" t="str">
        <f t="shared" si="4"/>
        <v/>
      </c>
      <c r="L145" s="102" t="str">
        <f t="shared" si="5"/>
        <v/>
      </c>
      <c r="M145" s="133"/>
      <c r="N145" s="149" t="str">
        <f t="shared" si="6"/>
        <v/>
      </c>
      <c r="O145" s="112" t="str">
        <f t="shared" si="7"/>
        <v/>
      </c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</row>
    <row r="146" ht="18.75" customHeight="1">
      <c r="A146" s="132"/>
      <c r="B146" s="133"/>
      <c r="C146" s="155" t="str">
        <f t="shared" si="1"/>
        <v/>
      </c>
      <c r="D146" s="133"/>
      <c r="E146" s="133"/>
      <c r="F146" s="134"/>
      <c r="G146" s="147" t="str">
        <f>IF(AND(A146&lt;&gt;"",B146&lt;&gt;"",C146&lt;&gt;"",D146&lt;&gt;"",E146&lt;&gt;"",F146&lt;&gt;""),IF(C146="win",'Gerenciamento de risco'!$I$8,IF(C146="wdo",'Gerenciamento de risco'!$I$12,'Gerenciamento de risco'!$I$16)),"")</f>
        <v/>
      </c>
      <c r="H146" s="156" t="str">
        <f t="shared" si="2"/>
        <v/>
      </c>
      <c r="I146" s="102" t="str">
        <f t="shared" si="3"/>
        <v/>
      </c>
      <c r="J146" s="147" t="str">
        <f>IF(AND(A146&lt;&gt;"",B146&lt;&gt;"",C146&lt;&gt;"",D146&lt;&gt;"",E146&lt;&gt;"",F146&lt;&gt;""),IF(C146="win",'Gerenciamento de risco'!$I$8,IF(C146="WDO",'Gerenciamento de risco'!$I$12,'Gerenciamento de risco'!$I$16)                   ),"")</f>
        <v/>
      </c>
      <c r="K146" s="156" t="str">
        <f t="shared" si="4"/>
        <v/>
      </c>
      <c r="L146" s="102" t="str">
        <f t="shared" si="5"/>
        <v/>
      </c>
      <c r="M146" s="133"/>
      <c r="N146" s="149" t="str">
        <f t="shared" si="6"/>
        <v/>
      </c>
      <c r="O146" s="112" t="str">
        <f t="shared" si="7"/>
        <v/>
      </c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</row>
    <row r="147" ht="18.75" customHeight="1">
      <c r="A147" s="132"/>
      <c r="B147" s="133"/>
      <c r="C147" s="155" t="str">
        <f t="shared" si="1"/>
        <v/>
      </c>
      <c r="D147" s="133"/>
      <c r="E147" s="133"/>
      <c r="F147" s="134"/>
      <c r="G147" s="147" t="str">
        <f>IF(AND(A147&lt;&gt;"",B147&lt;&gt;"",C147&lt;&gt;"",D147&lt;&gt;"",E147&lt;&gt;"",F147&lt;&gt;""),IF(C147="win",'Gerenciamento de risco'!$I$8,IF(C147="wdo",'Gerenciamento de risco'!$I$12,'Gerenciamento de risco'!$I$16)),"")</f>
        <v/>
      </c>
      <c r="H147" s="156" t="str">
        <f t="shared" si="2"/>
        <v/>
      </c>
      <c r="I147" s="102" t="str">
        <f t="shared" si="3"/>
        <v/>
      </c>
      <c r="J147" s="147" t="str">
        <f>IF(AND(A147&lt;&gt;"",B147&lt;&gt;"",C147&lt;&gt;"",D147&lt;&gt;"",E147&lt;&gt;"",F147&lt;&gt;""),IF(C147="win",'Gerenciamento de risco'!$I$8,IF(C147="WDO",'Gerenciamento de risco'!$I$12,'Gerenciamento de risco'!$I$16)                   ),"")</f>
        <v/>
      </c>
      <c r="K147" s="156" t="str">
        <f t="shared" si="4"/>
        <v/>
      </c>
      <c r="L147" s="102" t="str">
        <f t="shared" si="5"/>
        <v/>
      </c>
      <c r="M147" s="133"/>
      <c r="N147" s="149" t="str">
        <f t="shared" si="6"/>
        <v/>
      </c>
      <c r="O147" s="112" t="str">
        <f t="shared" si="7"/>
        <v/>
      </c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</row>
    <row r="148" ht="18.75" customHeight="1">
      <c r="A148" s="132"/>
      <c r="B148" s="133"/>
      <c r="C148" s="155" t="str">
        <f t="shared" si="1"/>
        <v/>
      </c>
      <c r="D148" s="133"/>
      <c r="E148" s="133"/>
      <c r="F148" s="134"/>
      <c r="G148" s="147" t="str">
        <f>IF(AND(A148&lt;&gt;"",B148&lt;&gt;"",C148&lt;&gt;"",D148&lt;&gt;"",E148&lt;&gt;"",F148&lt;&gt;""),IF(C148="win",'Gerenciamento de risco'!$I$8,IF(C148="wdo",'Gerenciamento de risco'!$I$12,'Gerenciamento de risco'!$I$16)),"")</f>
        <v/>
      </c>
      <c r="H148" s="156" t="str">
        <f t="shared" si="2"/>
        <v/>
      </c>
      <c r="I148" s="102" t="str">
        <f t="shared" si="3"/>
        <v/>
      </c>
      <c r="J148" s="147" t="str">
        <f>IF(AND(A148&lt;&gt;"",B148&lt;&gt;"",C148&lt;&gt;"",D148&lt;&gt;"",E148&lt;&gt;"",F148&lt;&gt;""),IF(C148="win",'Gerenciamento de risco'!$I$8,IF(C148="WDO",'Gerenciamento de risco'!$I$12,'Gerenciamento de risco'!$I$16)                   ),"")</f>
        <v/>
      </c>
      <c r="K148" s="156" t="str">
        <f t="shared" si="4"/>
        <v/>
      </c>
      <c r="L148" s="102" t="str">
        <f t="shared" si="5"/>
        <v/>
      </c>
      <c r="M148" s="133"/>
      <c r="N148" s="149" t="str">
        <f t="shared" si="6"/>
        <v/>
      </c>
      <c r="O148" s="112" t="str">
        <f t="shared" si="7"/>
        <v/>
      </c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</row>
    <row r="149" ht="18.75" customHeight="1">
      <c r="A149" s="132"/>
      <c r="B149" s="133"/>
      <c r="C149" s="155" t="str">
        <f t="shared" si="1"/>
        <v/>
      </c>
      <c r="D149" s="133"/>
      <c r="E149" s="133"/>
      <c r="F149" s="134"/>
      <c r="G149" s="147" t="str">
        <f>IF(AND(A149&lt;&gt;"",B149&lt;&gt;"",C149&lt;&gt;"",D149&lt;&gt;"",E149&lt;&gt;"",F149&lt;&gt;""),IF(C149="win",'Gerenciamento de risco'!$I$8,IF(C149="wdo",'Gerenciamento de risco'!$I$12,'Gerenciamento de risco'!$I$16)),"")</f>
        <v/>
      </c>
      <c r="H149" s="156" t="str">
        <f t="shared" si="2"/>
        <v/>
      </c>
      <c r="I149" s="102" t="str">
        <f t="shared" si="3"/>
        <v/>
      </c>
      <c r="J149" s="147" t="str">
        <f>IF(AND(A149&lt;&gt;"",B149&lt;&gt;"",C149&lt;&gt;"",D149&lt;&gt;"",E149&lt;&gt;"",F149&lt;&gt;""),IF(C149="win",'Gerenciamento de risco'!$I$8,IF(C149="WDO",'Gerenciamento de risco'!$I$12,'Gerenciamento de risco'!$I$16)                   ),"")</f>
        <v/>
      </c>
      <c r="K149" s="156" t="str">
        <f t="shared" si="4"/>
        <v/>
      </c>
      <c r="L149" s="102" t="str">
        <f t="shared" si="5"/>
        <v/>
      </c>
      <c r="M149" s="133"/>
      <c r="N149" s="149" t="str">
        <f t="shared" si="6"/>
        <v/>
      </c>
      <c r="O149" s="112" t="str">
        <f t="shared" si="7"/>
        <v/>
      </c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</row>
    <row r="150" ht="18.75" customHeight="1">
      <c r="A150" s="132"/>
      <c r="B150" s="133"/>
      <c r="C150" s="155" t="str">
        <f t="shared" si="1"/>
        <v/>
      </c>
      <c r="D150" s="133"/>
      <c r="E150" s="133"/>
      <c r="F150" s="134"/>
      <c r="G150" s="147" t="str">
        <f>IF(AND(A150&lt;&gt;"",B150&lt;&gt;"",C150&lt;&gt;"",D150&lt;&gt;"",E150&lt;&gt;"",F150&lt;&gt;""),IF(C150="win",'Gerenciamento de risco'!$I$8,IF(C150="wdo",'Gerenciamento de risco'!$I$12,'Gerenciamento de risco'!$I$16)),"")</f>
        <v/>
      </c>
      <c r="H150" s="156" t="str">
        <f t="shared" si="2"/>
        <v/>
      </c>
      <c r="I150" s="102" t="str">
        <f t="shared" si="3"/>
        <v/>
      </c>
      <c r="J150" s="147" t="str">
        <f>IF(AND(A150&lt;&gt;"",B150&lt;&gt;"",C150&lt;&gt;"",D150&lt;&gt;"",E150&lt;&gt;"",F150&lt;&gt;""),IF(C150="win",'Gerenciamento de risco'!$I$8,IF(C150="WDO",'Gerenciamento de risco'!$I$12,'Gerenciamento de risco'!$I$16)                   ),"")</f>
        <v/>
      </c>
      <c r="K150" s="156" t="str">
        <f t="shared" si="4"/>
        <v/>
      </c>
      <c r="L150" s="102" t="str">
        <f t="shared" si="5"/>
        <v/>
      </c>
      <c r="M150" s="133"/>
      <c r="N150" s="149" t="str">
        <f t="shared" si="6"/>
        <v/>
      </c>
      <c r="O150" s="112" t="str">
        <f t="shared" si="7"/>
        <v/>
      </c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</row>
    <row r="151" ht="18.75" customHeight="1">
      <c r="A151" s="132"/>
      <c r="B151" s="133"/>
      <c r="C151" s="155" t="str">
        <f t="shared" si="1"/>
        <v/>
      </c>
      <c r="D151" s="133"/>
      <c r="E151" s="133"/>
      <c r="F151" s="134"/>
      <c r="G151" s="147" t="str">
        <f>IF(AND(A151&lt;&gt;"",B151&lt;&gt;"",C151&lt;&gt;"",D151&lt;&gt;"",E151&lt;&gt;"",F151&lt;&gt;""),IF(C151="win",'Gerenciamento de risco'!$I$8,IF(C151="wdo",'Gerenciamento de risco'!$I$12,'Gerenciamento de risco'!$I$16)),"")</f>
        <v/>
      </c>
      <c r="H151" s="156" t="str">
        <f t="shared" si="2"/>
        <v/>
      </c>
      <c r="I151" s="102" t="str">
        <f t="shared" si="3"/>
        <v/>
      </c>
      <c r="J151" s="147" t="str">
        <f>IF(AND(A151&lt;&gt;"",B151&lt;&gt;"",C151&lt;&gt;"",D151&lt;&gt;"",E151&lt;&gt;"",F151&lt;&gt;""),IF(C151="win",'Gerenciamento de risco'!$I$8,IF(C151="WDO",'Gerenciamento de risco'!$I$12,'Gerenciamento de risco'!$I$16)                   ),"")</f>
        <v/>
      </c>
      <c r="K151" s="156" t="str">
        <f t="shared" si="4"/>
        <v/>
      </c>
      <c r="L151" s="102" t="str">
        <f t="shared" si="5"/>
        <v/>
      </c>
      <c r="M151" s="133"/>
      <c r="N151" s="149" t="str">
        <f t="shared" si="6"/>
        <v/>
      </c>
      <c r="O151" s="112" t="str">
        <f t="shared" si="7"/>
        <v/>
      </c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</row>
    <row r="152" ht="18.75" customHeight="1">
      <c r="A152" s="132"/>
      <c r="B152" s="133"/>
      <c r="C152" s="155" t="str">
        <f t="shared" si="1"/>
        <v/>
      </c>
      <c r="D152" s="133"/>
      <c r="E152" s="133"/>
      <c r="F152" s="134"/>
      <c r="G152" s="147" t="str">
        <f>IF(AND(A152&lt;&gt;"",B152&lt;&gt;"",C152&lt;&gt;"",D152&lt;&gt;"",E152&lt;&gt;"",F152&lt;&gt;""),IF(C152="win",'Gerenciamento de risco'!$I$8,IF(C152="wdo",'Gerenciamento de risco'!$I$12,'Gerenciamento de risco'!$I$16)),"")</f>
        <v/>
      </c>
      <c r="H152" s="156" t="str">
        <f t="shared" si="2"/>
        <v/>
      </c>
      <c r="I152" s="102" t="str">
        <f t="shared" si="3"/>
        <v/>
      </c>
      <c r="J152" s="147" t="str">
        <f>IF(AND(A152&lt;&gt;"",B152&lt;&gt;"",C152&lt;&gt;"",D152&lt;&gt;"",E152&lt;&gt;"",F152&lt;&gt;""),IF(C152="win",'Gerenciamento de risco'!$I$8,IF(C152="WDO",'Gerenciamento de risco'!$I$12,'Gerenciamento de risco'!$I$16)                   ),"")</f>
        <v/>
      </c>
      <c r="K152" s="156" t="str">
        <f t="shared" si="4"/>
        <v/>
      </c>
      <c r="L152" s="102" t="str">
        <f t="shared" si="5"/>
        <v/>
      </c>
      <c r="M152" s="133"/>
      <c r="N152" s="149" t="str">
        <f t="shared" si="6"/>
        <v/>
      </c>
      <c r="O152" s="112" t="str">
        <f t="shared" si="7"/>
        <v/>
      </c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</row>
    <row r="153" ht="18.75" customHeight="1">
      <c r="A153" s="132"/>
      <c r="B153" s="133"/>
      <c r="C153" s="155" t="str">
        <f t="shared" si="1"/>
        <v/>
      </c>
      <c r="D153" s="133"/>
      <c r="E153" s="133"/>
      <c r="F153" s="134"/>
      <c r="G153" s="147" t="str">
        <f>IF(AND(A153&lt;&gt;"",B153&lt;&gt;"",C153&lt;&gt;"",D153&lt;&gt;"",E153&lt;&gt;"",F153&lt;&gt;""),IF(C153="win",'Gerenciamento de risco'!$I$8,IF(C153="wdo",'Gerenciamento de risco'!$I$12,'Gerenciamento de risco'!$I$16)),"")</f>
        <v/>
      </c>
      <c r="H153" s="156" t="str">
        <f t="shared" si="2"/>
        <v/>
      </c>
      <c r="I153" s="102" t="str">
        <f t="shared" si="3"/>
        <v/>
      </c>
      <c r="J153" s="147" t="str">
        <f>IF(AND(A153&lt;&gt;"",B153&lt;&gt;"",C153&lt;&gt;"",D153&lt;&gt;"",E153&lt;&gt;"",F153&lt;&gt;""),IF(C153="win",'Gerenciamento de risco'!$I$8,IF(C153="WDO",'Gerenciamento de risco'!$I$12,'Gerenciamento de risco'!$I$16)                   ),"")</f>
        <v/>
      </c>
      <c r="K153" s="156" t="str">
        <f t="shared" si="4"/>
        <v/>
      </c>
      <c r="L153" s="102" t="str">
        <f t="shared" si="5"/>
        <v/>
      </c>
      <c r="M153" s="133"/>
      <c r="N153" s="149" t="str">
        <f t="shared" si="6"/>
        <v/>
      </c>
      <c r="O153" s="112" t="str">
        <f t="shared" si="7"/>
        <v/>
      </c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</row>
    <row r="154" ht="18.75" customHeight="1">
      <c r="A154" s="132"/>
      <c r="B154" s="133"/>
      <c r="C154" s="155" t="str">
        <f t="shared" si="1"/>
        <v/>
      </c>
      <c r="D154" s="133"/>
      <c r="E154" s="133"/>
      <c r="F154" s="134"/>
      <c r="G154" s="147" t="str">
        <f>IF(AND(A154&lt;&gt;"",B154&lt;&gt;"",C154&lt;&gt;"",D154&lt;&gt;"",E154&lt;&gt;"",F154&lt;&gt;""),IF(C154="win",'Gerenciamento de risco'!$I$8,IF(C154="wdo",'Gerenciamento de risco'!$I$12,'Gerenciamento de risco'!$I$16)),"")</f>
        <v/>
      </c>
      <c r="H154" s="156" t="str">
        <f t="shared" si="2"/>
        <v/>
      </c>
      <c r="I154" s="102" t="str">
        <f t="shared" si="3"/>
        <v/>
      </c>
      <c r="J154" s="147" t="str">
        <f>IF(AND(A154&lt;&gt;"",B154&lt;&gt;"",C154&lt;&gt;"",D154&lt;&gt;"",E154&lt;&gt;"",F154&lt;&gt;""),IF(C154="win",'Gerenciamento de risco'!$I$8,IF(C154="WDO",'Gerenciamento de risco'!$I$12,'Gerenciamento de risco'!$I$16)                   ),"")</f>
        <v/>
      </c>
      <c r="K154" s="156" t="str">
        <f t="shared" si="4"/>
        <v/>
      </c>
      <c r="L154" s="102" t="str">
        <f t="shared" si="5"/>
        <v/>
      </c>
      <c r="M154" s="133"/>
      <c r="N154" s="149" t="str">
        <f t="shared" si="6"/>
        <v/>
      </c>
      <c r="O154" s="112" t="str">
        <f t="shared" si="7"/>
        <v/>
      </c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</row>
    <row r="155" ht="18.75" customHeight="1">
      <c r="A155" s="132"/>
      <c r="B155" s="133"/>
      <c r="C155" s="155" t="str">
        <f t="shared" si="1"/>
        <v/>
      </c>
      <c r="D155" s="133"/>
      <c r="E155" s="133"/>
      <c r="F155" s="134"/>
      <c r="G155" s="147" t="str">
        <f>IF(AND(A155&lt;&gt;"",B155&lt;&gt;"",C155&lt;&gt;"",D155&lt;&gt;"",E155&lt;&gt;"",F155&lt;&gt;""),IF(C155="win",'Gerenciamento de risco'!$I$8,IF(C155="wdo",'Gerenciamento de risco'!$I$12,'Gerenciamento de risco'!$I$16)),"")</f>
        <v/>
      </c>
      <c r="H155" s="156" t="str">
        <f t="shared" si="2"/>
        <v/>
      </c>
      <c r="I155" s="102" t="str">
        <f t="shared" si="3"/>
        <v/>
      </c>
      <c r="J155" s="147" t="str">
        <f>IF(AND(A155&lt;&gt;"",B155&lt;&gt;"",C155&lt;&gt;"",D155&lt;&gt;"",E155&lt;&gt;"",F155&lt;&gt;""),IF(C155="win",'Gerenciamento de risco'!$I$8,IF(C155="WDO",'Gerenciamento de risco'!$I$12,'Gerenciamento de risco'!$I$16)                   ),"")</f>
        <v/>
      </c>
      <c r="K155" s="156" t="str">
        <f t="shared" si="4"/>
        <v/>
      </c>
      <c r="L155" s="102" t="str">
        <f t="shared" si="5"/>
        <v/>
      </c>
      <c r="M155" s="133"/>
      <c r="N155" s="149" t="str">
        <f t="shared" si="6"/>
        <v/>
      </c>
      <c r="O155" s="112" t="str">
        <f t="shared" si="7"/>
        <v/>
      </c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</row>
    <row r="156" ht="18.75" customHeight="1">
      <c r="A156" s="132"/>
      <c r="B156" s="133"/>
      <c r="C156" s="155" t="str">
        <f t="shared" si="1"/>
        <v/>
      </c>
      <c r="D156" s="133"/>
      <c r="E156" s="133"/>
      <c r="F156" s="134"/>
      <c r="G156" s="147" t="str">
        <f>IF(AND(A156&lt;&gt;"",B156&lt;&gt;"",C156&lt;&gt;"",D156&lt;&gt;"",E156&lt;&gt;"",F156&lt;&gt;""),IF(C156="win",'Gerenciamento de risco'!$I$8,IF(C156="wdo",'Gerenciamento de risco'!$I$12,'Gerenciamento de risco'!$I$16)),"")</f>
        <v/>
      </c>
      <c r="H156" s="156" t="str">
        <f t="shared" si="2"/>
        <v/>
      </c>
      <c r="I156" s="102" t="str">
        <f t="shared" si="3"/>
        <v/>
      </c>
      <c r="J156" s="147" t="str">
        <f>IF(AND(A156&lt;&gt;"",B156&lt;&gt;"",C156&lt;&gt;"",D156&lt;&gt;"",E156&lt;&gt;"",F156&lt;&gt;""),IF(C156="win",'Gerenciamento de risco'!$I$8,IF(C156="WDO",'Gerenciamento de risco'!$I$12,'Gerenciamento de risco'!$I$16)                   ),"")</f>
        <v/>
      </c>
      <c r="K156" s="156" t="str">
        <f t="shared" si="4"/>
        <v/>
      </c>
      <c r="L156" s="102" t="str">
        <f t="shared" si="5"/>
        <v/>
      </c>
      <c r="M156" s="133"/>
      <c r="N156" s="149" t="str">
        <f t="shared" si="6"/>
        <v/>
      </c>
      <c r="O156" s="112" t="str">
        <f t="shared" si="7"/>
        <v/>
      </c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</row>
    <row r="157" ht="18.75" customHeight="1">
      <c r="A157" s="132"/>
      <c r="B157" s="133"/>
      <c r="C157" s="155" t="str">
        <f t="shared" si="1"/>
        <v/>
      </c>
      <c r="D157" s="133"/>
      <c r="E157" s="133"/>
      <c r="F157" s="134"/>
      <c r="G157" s="147" t="str">
        <f>IF(AND(A157&lt;&gt;"",B157&lt;&gt;"",C157&lt;&gt;"",D157&lt;&gt;"",E157&lt;&gt;"",F157&lt;&gt;""),IF(C157="win",'Gerenciamento de risco'!$I$8,IF(C157="wdo",'Gerenciamento de risco'!$I$12,'Gerenciamento de risco'!$I$16)),"")</f>
        <v/>
      </c>
      <c r="H157" s="156" t="str">
        <f t="shared" si="2"/>
        <v/>
      </c>
      <c r="I157" s="102" t="str">
        <f t="shared" si="3"/>
        <v/>
      </c>
      <c r="J157" s="147" t="str">
        <f>IF(AND(A157&lt;&gt;"",B157&lt;&gt;"",C157&lt;&gt;"",D157&lt;&gt;"",E157&lt;&gt;"",F157&lt;&gt;""),IF(C157="win",'Gerenciamento de risco'!$I$8,IF(C157="WDO",'Gerenciamento de risco'!$I$12,'Gerenciamento de risco'!$I$16)                   ),"")</f>
        <v/>
      </c>
      <c r="K157" s="156" t="str">
        <f t="shared" si="4"/>
        <v/>
      </c>
      <c r="L157" s="102" t="str">
        <f t="shared" si="5"/>
        <v/>
      </c>
      <c r="M157" s="133"/>
      <c r="N157" s="149" t="str">
        <f t="shared" si="6"/>
        <v/>
      </c>
      <c r="O157" s="112" t="str">
        <f t="shared" si="7"/>
        <v/>
      </c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</row>
    <row r="158" ht="18.75" customHeight="1">
      <c r="A158" s="132"/>
      <c r="B158" s="133"/>
      <c r="C158" s="155" t="str">
        <f t="shared" si="1"/>
        <v/>
      </c>
      <c r="D158" s="133"/>
      <c r="E158" s="133"/>
      <c r="F158" s="134"/>
      <c r="G158" s="147" t="str">
        <f>IF(AND(A158&lt;&gt;"",B158&lt;&gt;"",C158&lt;&gt;"",D158&lt;&gt;"",E158&lt;&gt;"",F158&lt;&gt;""),IF(C158="win",'Gerenciamento de risco'!$I$8,IF(C158="wdo",'Gerenciamento de risco'!$I$12,'Gerenciamento de risco'!$I$16)),"")</f>
        <v/>
      </c>
      <c r="H158" s="156" t="str">
        <f t="shared" si="2"/>
        <v/>
      </c>
      <c r="I158" s="102" t="str">
        <f t="shared" si="3"/>
        <v/>
      </c>
      <c r="J158" s="147" t="str">
        <f>IF(AND(A158&lt;&gt;"",B158&lt;&gt;"",C158&lt;&gt;"",D158&lt;&gt;"",E158&lt;&gt;"",F158&lt;&gt;""),IF(C158="win",'Gerenciamento de risco'!$I$8,IF(C158="WDO",'Gerenciamento de risco'!$I$12,'Gerenciamento de risco'!$I$16)                   ),"")</f>
        <v/>
      </c>
      <c r="K158" s="156" t="str">
        <f t="shared" si="4"/>
        <v/>
      </c>
      <c r="L158" s="102" t="str">
        <f t="shared" si="5"/>
        <v/>
      </c>
      <c r="M158" s="133"/>
      <c r="N158" s="149" t="str">
        <f t="shared" si="6"/>
        <v/>
      </c>
      <c r="O158" s="112" t="str">
        <f t="shared" si="7"/>
        <v/>
      </c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</row>
    <row r="159" ht="18.75" customHeight="1">
      <c r="A159" s="132"/>
      <c r="B159" s="133"/>
      <c r="C159" s="155" t="str">
        <f t="shared" si="1"/>
        <v/>
      </c>
      <c r="D159" s="133"/>
      <c r="E159" s="133"/>
      <c r="F159" s="134"/>
      <c r="G159" s="147" t="str">
        <f>IF(AND(A159&lt;&gt;"",B159&lt;&gt;"",C159&lt;&gt;"",D159&lt;&gt;"",E159&lt;&gt;"",F159&lt;&gt;""),IF(C159="win",'Gerenciamento de risco'!$I$8,IF(C159="wdo",'Gerenciamento de risco'!$I$12,'Gerenciamento de risco'!$I$16)),"")</f>
        <v/>
      </c>
      <c r="H159" s="156" t="str">
        <f t="shared" si="2"/>
        <v/>
      </c>
      <c r="I159" s="102" t="str">
        <f t="shared" si="3"/>
        <v/>
      </c>
      <c r="J159" s="147" t="str">
        <f>IF(AND(A159&lt;&gt;"",B159&lt;&gt;"",C159&lt;&gt;"",D159&lt;&gt;"",E159&lt;&gt;"",F159&lt;&gt;""),IF(C159="win",'Gerenciamento de risco'!$I$8,IF(C159="WDO",'Gerenciamento de risco'!$I$12,'Gerenciamento de risco'!$I$16)                   ),"")</f>
        <v/>
      </c>
      <c r="K159" s="156" t="str">
        <f t="shared" si="4"/>
        <v/>
      </c>
      <c r="L159" s="102" t="str">
        <f t="shared" si="5"/>
        <v/>
      </c>
      <c r="M159" s="133"/>
      <c r="N159" s="149" t="str">
        <f t="shared" si="6"/>
        <v/>
      </c>
      <c r="O159" s="112" t="str">
        <f t="shared" si="7"/>
        <v/>
      </c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</row>
    <row r="160" ht="18.75" customHeight="1">
      <c r="A160" s="132"/>
      <c r="B160" s="133"/>
      <c r="C160" s="155" t="str">
        <f t="shared" si="1"/>
        <v/>
      </c>
      <c r="D160" s="133"/>
      <c r="E160" s="133"/>
      <c r="F160" s="134"/>
      <c r="G160" s="147" t="str">
        <f>IF(AND(A160&lt;&gt;"",B160&lt;&gt;"",C160&lt;&gt;"",D160&lt;&gt;"",E160&lt;&gt;"",F160&lt;&gt;""),IF(C160="win",'Gerenciamento de risco'!$I$8,IF(C160="wdo",'Gerenciamento de risco'!$I$12,'Gerenciamento de risco'!$I$16)),"")</f>
        <v/>
      </c>
      <c r="H160" s="156" t="str">
        <f t="shared" si="2"/>
        <v/>
      </c>
      <c r="I160" s="102" t="str">
        <f t="shared" si="3"/>
        <v/>
      </c>
      <c r="J160" s="147" t="str">
        <f>IF(AND(A160&lt;&gt;"",B160&lt;&gt;"",C160&lt;&gt;"",D160&lt;&gt;"",E160&lt;&gt;"",F160&lt;&gt;""),IF(C160="win",'Gerenciamento de risco'!$I$8,IF(C160="WDO",'Gerenciamento de risco'!$I$12,'Gerenciamento de risco'!$I$16)                   ),"")</f>
        <v/>
      </c>
      <c r="K160" s="156" t="str">
        <f t="shared" si="4"/>
        <v/>
      </c>
      <c r="L160" s="102" t="str">
        <f t="shared" si="5"/>
        <v/>
      </c>
      <c r="M160" s="133"/>
      <c r="N160" s="149" t="str">
        <f t="shared" si="6"/>
        <v/>
      </c>
      <c r="O160" s="112" t="str">
        <f t="shared" si="7"/>
        <v/>
      </c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</row>
    <row r="161" ht="18.75" customHeight="1">
      <c r="A161" s="132"/>
      <c r="B161" s="133"/>
      <c r="C161" s="155" t="str">
        <f t="shared" si="1"/>
        <v/>
      </c>
      <c r="D161" s="133"/>
      <c r="E161" s="133"/>
      <c r="F161" s="134"/>
      <c r="G161" s="147" t="str">
        <f>IF(AND(A161&lt;&gt;"",B161&lt;&gt;"",C161&lt;&gt;"",D161&lt;&gt;"",E161&lt;&gt;"",F161&lt;&gt;""),IF(C161="win",'Gerenciamento de risco'!$I$8,IF(C161="wdo",'Gerenciamento de risco'!$I$12,'Gerenciamento de risco'!$I$16)),"")</f>
        <v/>
      </c>
      <c r="H161" s="156" t="str">
        <f t="shared" si="2"/>
        <v/>
      </c>
      <c r="I161" s="102" t="str">
        <f t="shared" si="3"/>
        <v/>
      </c>
      <c r="J161" s="147" t="str">
        <f>IF(AND(A161&lt;&gt;"",B161&lt;&gt;"",C161&lt;&gt;"",D161&lt;&gt;"",E161&lt;&gt;"",F161&lt;&gt;""),IF(C161="win",'Gerenciamento de risco'!$I$8,IF(C161="WDO",'Gerenciamento de risco'!$I$12,'Gerenciamento de risco'!$I$16)                   ),"")</f>
        <v/>
      </c>
      <c r="K161" s="156" t="str">
        <f t="shared" si="4"/>
        <v/>
      </c>
      <c r="L161" s="102" t="str">
        <f t="shared" si="5"/>
        <v/>
      </c>
      <c r="M161" s="133"/>
      <c r="N161" s="149" t="str">
        <f t="shared" si="6"/>
        <v/>
      </c>
      <c r="O161" s="112" t="str">
        <f t="shared" si="7"/>
        <v/>
      </c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</row>
    <row r="162" ht="18.75" customHeight="1">
      <c r="A162" s="132"/>
      <c r="B162" s="133"/>
      <c r="C162" s="155" t="str">
        <f t="shared" si="1"/>
        <v/>
      </c>
      <c r="D162" s="133"/>
      <c r="E162" s="133"/>
      <c r="F162" s="134"/>
      <c r="G162" s="147" t="str">
        <f>IF(AND(A162&lt;&gt;"",B162&lt;&gt;"",C162&lt;&gt;"",D162&lt;&gt;"",E162&lt;&gt;"",F162&lt;&gt;""),IF(C162="win",'Gerenciamento de risco'!$I$8,IF(C162="wdo",'Gerenciamento de risco'!$I$12,'Gerenciamento de risco'!$I$16)),"")</f>
        <v/>
      </c>
      <c r="H162" s="156" t="str">
        <f t="shared" si="2"/>
        <v/>
      </c>
      <c r="I162" s="102" t="str">
        <f t="shared" si="3"/>
        <v/>
      </c>
      <c r="J162" s="147" t="str">
        <f>IF(AND(A162&lt;&gt;"",B162&lt;&gt;"",C162&lt;&gt;"",D162&lt;&gt;"",E162&lt;&gt;"",F162&lt;&gt;""),IF(C162="win",'Gerenciamento de risco'!$I$8,IF(C162="WDO",'Gerenciamento de risco'!$I$12,'Gerenciamento de risco'!$I$16)                   ),"")</f>
        <v/>
      </c>
      <c r="K162" s="156" t="str">
        <f t="shared" si="4"/>
        <v/>
      </c>
      <c r="L162" s="102" t="str">
        <f t="shared" si="5"/>
        <v/>
      </c>
      <c r="M162" s="133"/>
      <c r="N162" s="149" t="str">
        <f t="shared" si="6"/>
        <v/>
      </c>
      <c r="O162" s="112" t="str">
        <f t="shared" si="7"/>
        <v/>
      </c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</row>
    <row r="163" ht="18.75" customHeight="1">
      <c r="A163" s="132"/>
      <c r="B163" s="133"/>
      <c r="C163" s="155" t="str">
        <f t="shared" si="1"/>
        <v/>
      </c>
      <c r="D163" s="133"/>
      <c r="E163" s="133"/>
      <c r="F163" s="134"/>
      <c r="G163" s="147" t="str">
        <f>IF(AND(A163&lt;&gt;"",B163&lt;&gt;"",C163&lt;&gt;"",D163&lt;&gt;"",E163&lt;&gt;"",F163&lt;&gt;""),IF(C163="win",'Gerenciamento de risco'!$I$8,IF(C163="wdo",'Gerenciamento de risco'!$I$12,'Gerenciamento de risco'!$I$16)),"")</f>
        <v/>
      </c>
      <c r="H163" s="156" t="str">
        <f t="shared" si="2"/>
        <v/>
      </c>
      <c r="I163" s="102" t="str">
        <f t="shared" si="3"/>
        <v/>
      </c>
      <c r="J163" s="147" t="str">
        <f>IF(AND(A163&lt;&gt;"",B163&lt;&gt;"",C163&lt;&gt;"",D163&lt;&gt;"",E163&lt;&gt;"",F163&lt;&gt;""),IF(C163="win",'Gerenciamento de risco'!$I$8,IF(C163="WDO",'Gerenciamento de risco'!$I$12,'Gerenciamento de risco'!$I$16)                   ),"")</f>
        <v/>
      </c>
      <c r="K163" s="156" t="str">
        <f t="shared" si="4"/>
        <v/>
      </c>
      <c r="L163" s="102" t="str">
        <f t="shared" si="5"/>
        <v/>
      </c>
      <c r="M163" s="133"/>
      <c r="N163" s="149" t="str">
        <f t="shared" si="6"/>
        <v/>
      </c>
      <c r="O163" s="112" t="str">
        <f t="shared" si="7"/>
        <v/>
      </c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</row>
    <row r="164" ht="18.75" customHeight="1">
      <c r="A164" s="132"/>
      <c r="B164" s="133"/>
      <c r="C164" s="155" t="str">
        <f t="shared" si="1"/>
        <v/>
      </c>
      <c r="D164" s="133"/>
      <c r="E164" s="133"/>
      <c r="F164" s="134"/>
      <c r="G164" s="147" t="str">
        <f>IF(AND(A164&lt;&gt;"",B164&lt;&gt;"",C164&lt;&gt;"",D164&lt;&gt;"",E164&lt;&gt;"",F164&lt;&gt;""),IF(C164="win",'Gerenciamento de risco'!$I$8,IF(C164="wdo",'Gerenciamento de risco'!$I$12,'Gerenciamento de risco'!$I$16)),"")</f>
        <v/>
      </c>
      <c r="H164" s="156" t="str">
        <f t="shared" si="2"/>
        <v/>
      </c>
      <c r="I164" s="102" t="str">
        <f t="shared" si="3"/>
        <v/>
      </c>
      <c r="J164" s="147" t="str">
        <f>IF(AND(A164&lt;&gt;"",B164&lt;&gt;"",C164&lt;&gt;"",D164&lt;&gt;"",E164&lt;&gt;"",F164&lt;&gt;""),IF(C164="win",'Gerenciamento de risco'!$I$8,IF(C164="WDO",'Gerenciamento de risco'!$I$12,'Gerenciamento de risco'!$I$16)                   ),"")</f>
        <v/>
      </c>
      <c r="K164" s="156" t="str">
        <f t="shared" si="4"/>
        <v/>
      </c>
      <c r="L164" s="102" t="str">
        <f t="shared" si="5"/>
        <v/>
      </c>
      <c r="M164" s="133"/>
      <c r="N164" s="149" t="str">
        <f t="shared" si="6"/>
        <v/>
      </c>
      <c r="O164" s="112" t="str">
        <f t="shared" si="7"/>
        <v/>
      </c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</row>
    <row r="165" ht="18.75" customHeight="1">
      <c r="A165" s="132"/>
      <c r="B165" s="133"/>
      <c r="C165" s="155" t="str">
        <f t="shared" si="1"/>
        <v/>
      </c>
      <c r="D165" s="133"/>
      <c r="E165" s="133"/>
      <c r="F165" s="134"/>
      <c r="G165" s="147" t="str">
        <f>IF(AND(A165&lt;&gt;"",B165&lt;&gt;"",C165&lt;&gt;"",D165&lt;&gt;"",E165&lt;&gt;"",F165&lt;&gt;""),IF(C165="win",'Gerenciamento de risco'!$I$8,IF(C165="wdo",'Gerenciamento de risco'!$I$12,'Gerenciamento de risco'!$I$16)),"")</f>
        <v/>
      </c>
      <c r="H165" s="156" t="str">
        <f t="shared" si="2"/>
        <v/>
      </c>
      <c r="I165" s="102" t="str">
        <f t="shared" si="3"/>
        <v/>
      </c>
      <c r="J165" s="147" t="str">
        <f>IF(AND(A165&lt;&gt;"",B165&lt;&gt;"",C165&lt;&gt;"",D165&lt;&gt;"",E165&lt;&gt;"",F165&lt;&gt;""),IF(C165="win",'Gerenciamento de risco'!$I$8,IF(C165="WDO",'Gerenciamento de risco'!$I$12,'Gerenciamento de risco'!$I$16)                   ),"")</f>
        <v/>
      </c>
      <c r="K165" s="156" t="str">
        <f t="shared" si="4"/>
        <v/>
      </c>
      <c r="L165" s="102" t="str">
        <f t="shared" si="5"/>
        <v/>
      </c>
      <c r="M165" s="133"/>
      <c r="N165" s="149" t="str">
        <f t="shared" si="6"/>
        <v/>
      </c>
      <c r="O165" s="112" t="str">
        <f t="shared" si="7"/>
        <v/>
      </c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</row>
    <row r="166" ht="18.75" customHeight="1">
      <c r="A166" s="132"/>
      <c r="B166" s="133"/>
      <c r="C166" s="155" t="str">
        <f t="shared" si="1"/>
        <v/>
      </c>
      <c r="D166" s="133"/>
      <c r="E166" s="133"/>
      <c r="F166" s="134"/>
      <c r="G166" s="147" t="str">
        <f>IF(AND(A166&lt;&gt;"",B166&lt;&gt;"",C166&lt;&gt;"",D166&lt;&gt;"",E166&lt;&gt;"",F166&lt;&gt;""),IF(C166="win",'Gerenciamento de risco'!$I$8,IF(C166="wdo",'Gerenciamento de risco'!$I$12,'Gerenciamento de risco'!$I$16)),"")</f>
        <v/>
      </c>
      <c r="H166" s="156" t="str">
        <f t="shared" si="2"/>
        <v/>
      </c>
      <c r="I166" s="102" t="str">
        <f t="shared" si="3"/>
        <v/>
      </c>
      <c r="J166" s="147" t="str">
        <f>IF(AND(A166&lt;&gt;"",B166&lt;&gt;"",C166&lt;&gt;"",D166&lt;&gt;"",E166&lt;&gt;"",F166&lt;&gt;""),IF(C166="win",'Gerenciamento de risco'!$I$8,IF(C166="WDO",'Gerenciamento de risco'!$I$12,'Gerenciamento de risco'!$I$16)                   ),"")</f>
        <v/>
      </c>
      <c r="K166" s="156" t="str">
        <f t="shared" si="4"/>
        <v/>
      </c>
      <c r="L166" s="102" t="str">
        <f t="shared" si="5"/>
        <v/>
      </c>
      <c r="M166" s="133"/>
      <c r="N166" s="149" t="str">
        <f t="shared" si="6"/>
        <v/>
      </c>
      <c r="O166" s="112" t="str">
        <f t="shared" si="7"/>
        <v/>
      </c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</row>
    <row r="167" ht="18.75" customHeight="1">
      <c r="A167" s="132"/>
      <c r="B167" s="133"/>
      <c r="C167" s="155" t="str">
        <f t="shared" si="1"/>
        <v/>
      </c>
      <c r="D167" s="133"/>
      <c r="E167" s="133"/>
      <c r="F167" s="134"/>
      <c r="G167" s="147" t="str">
        <f>IF(AND(A167&lt;&gt;"",B167&lt;&gt;"",C167&lt;&gt;"",D167&lt;&gt;"",E167&lt;&gt;"",F167&lt;&gt;""),IF(C167="win",'Gerenciamento de risco'!$I$8,IF(C167="wdo",'Gerenciamento de risco'!$I$12,'Gerenciamento de risco'!$I$16)),"")</f>
        <v/>
      </c>
      <c r="H167" s="156" t="str">
        <f t="shared" si="2"/>
        <v/>
      </c>
      <c r="I167" s="102" t="str">
        <f t="shared" si="3"/>
        <v/>
      </c>
      <c r="J167" s="147" t="str">
        <f>IF(AND(A167&lt;&gt;"",B167&lt;&gt;"",C167&lt;&gt;"",D167&lt;&gt;"",E167&lt;&gt;"",F167&lt;&gt;""),IF(C167="win",'Gerenciamento de risco'!$I$8,IF(C167="WDO",'Gerenciamento de risco'!$I$12,'Gerenciamento de risco'!$I$16)                   ),"")</f>
        <v/>
      </c>
      <c r="K167" s="156" t="str">
        <f t="shared" si="4"/>
        <v/>
      </c>
      <c r="L167" s="102" t="str">
        <f t="shared" si="5"/>
        <v/>
      </c>
      <c r="M167" s="133"/>
      <c r="N167" s="149" t="str">
        <f t="shared" si="6"/>
        <v/>
      </c>
      <c r="O167" s="112" t="str">
        <f t="shared" si="7"/>
        <v/>
      </c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</row>
    <row r="168" ht="18.75" customHeight="1">
      <c r="A168" s="132"/>
      <c r="B168" s="133"/>
      <c r="C168" s="155" t="str">
        <f t="shared" si="1"/>
        <v/>
      </c>
      <c r="D168" s="133"/>
      <c r="E168" s="133"/>
      <c r="F168" s="134"/>
      <c r="G168" s="147" t="str">
        <f>IF(AND(A168&lt;&gt;"",B168&lt;&gt;"",C168&lt;&gt;"",D168&lt;&gt;"",E168&lt;&gt;"",F168&lt;&gt;""),IF(C168="win",'Gerenciamento de risco'!$I$8,IF(C168="wdo",'Gerenciamento de risco'!$I$12,'Gerenciamento de risco'!$I$16)),"")</f>
        <v/>
      </c>
      <c r="H168" s="156" t="str">
        <f t="shared" si="2"/>
        <v/>
      </c>
      <c r="I168" s="102" t="str">
        <f t="shared" si="3"/>
        <v/>
      </c>
      <c r="J168" s="147" t="str">
        <f>IF(AND(A168&lt;&gt;"",B168&lt;&gt;"",C168&lt;&gt;"",D168&lt;&gt;"",E168&lt;&gt;"",F168&lt;&gt;""),IF(C168="win",'Gerenciamento de risco'!$I$8,IF(C168="WDO",'Gerenciamento de risco'!$I$12,'Gerenciamento de risco'!$I$16)                   ),"")</f>
        <v/>
      </c>
      <c r="K168" s="156" t="str">
        <f t="shared" si="4"/>
        <v/>
      </c>
      <c r="L168" s="102" t="str">
        <f t="shared" si="5"/>
        <v/>
      </c>
      <c r="M168" s="133"/>
      <c r="N168" s="149" t="str">
        <f t="shared" si="6"/>
        <v/>
      </c>
      <c r="O168" s="112" t="str">
        <f t="shared" si="7"/>
        <v/>
      </c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</row>
    <row r="169" ht="18.75" customHeight="1">
      <c r="A169" s="132"/>
      <c r="B169" s="133"/>
      <c r="C169" s="155" t="str">
        <f t="shared" si="1"/>
        <v/>
      </c>
      <c r="D169" s="133"/>
      <c r="E169" s="133"/>
      <c r="F169" s="134"/>
      <c r="G169" s="147" t="str">
        <f>IF(AND(A169&lt;&gt;"",B169&lt;&gt;"",C169&lt;&gt;"",D169&lt;&gt;"",E169&lt;&gt;"",F169&lt;&gt;""),IF(C169="win",'Gerenciamento de risco'!$I$8,IF(C169="wdo",'Gerenciamento de risco'!$I$12,'Gerenciamento de risco'!$I$16)),"")</f>
        <v/>
      </c>
      <c r="H169" s="156" t="str">
        <f t="shared" si="2"/>
        <v/>
      </c>
      <c r="I169" s="102" t="str">
        <f t="shared" si="3"/>
        <v/>
      </c>
      <c r="J169" s="147" t="str">
        <f>IF(AND(A169&lt;&gt;"",B169&lt;&gt;"",C169&lt;&gt;"",D169&lt;&gt;"",E169&lt;&gt;"",F169&lt;&gt;""),IF(C169="win",'Gerenciamento de risco'!$I$8,IF(C169="WDO",'Gerenciamento de risco'!$I$12,'Gerenciamento de risco'!$I$16)                   ),"")</f>
        <v/>
      </c>
      <c r="K169" s="156" t="str">
        <f t="shared" si="4"/>
        <v/>
      </c>
      <c r="L169" s="102" t="str">
        <f t="shared" si="5"/>
        <v/>
      </c>
      <c r="M169" s="133"/>
      <c r="N169" s="149" t="str">
        <f t="shared" si="6"/>
        <v/>
      </c>
      <c r="O169" s="112" t="str">
        <f t="shared" si="7"/>
        <v/>
      </c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</row>
    <row r="170" ht="18.75" customHeight="1">
      <c r="A170" s="132"/>
      <c r="B170" s="133"/>
      <c r="C170" s="155" t="str">
        <f t="shared" si="1"/>
        <v/>
      </c>
      <c r="D170" s="133"/>
      <c r="E170" s="133"/>
      <c r="F170" s="134"/>
      <c r="G170" s="147" t="str">
        <f>IF(AND(A170&lt;&gt;"",B170&lt;&gt;"",C170&lt;&gt;"",D170&lt;&gt;"",E170&lt;&gt;"",F170&lt;&gt;""),IF(C170="win",'Gerenciamento de risco'!$I$8,IF(C170="wdo",'Gerenciamento de risco'!$I$12,'Gerenciamento de risco'!$I$16)),"")</f>
        <v/>
      </c>
      <c r="H170" s="156" t="str">
        <f t="shared" si="2"/>
        <v/>
      </c>
      <c r="I170" s="102" t="str">
        <f t="shared" si="3"/>
        <v/>
      </c>
      <c r="J170" s="147" t="str">
        <f>IF(AND(A170&lt;&gt;"",B170&lt;&gt;"",C170&lt;&gt;"",D170&lt;&gt;"",E170&lt;&gt;"",F170&lt;&gt;""),IF(C170="win",'Gerenciamento de risco'!$I$8,IF(C170="WDO",'Gerenciamento de risco'!$I$12,'Gerenciamento de risco'!$I$16)                   ),"")</f>
        <v/>
      </c>
      <c r="K170" s="156" t="str">
        <f t="shared" si="4"/>
        <v/>
      </c>
      <c r="L170" s="102" t="str">
        <f t="shared" si="5"/>
        <v/>
      </c>
      <c r="M170" s="133"/>
      <c r="N170" s="149" t="str">
        <f t="shared" si="6"/>
        <v/>
      </c>
      <c r="O170" s="112" t="str">
        <f t="shared" si="7"/>
        <v/>
      </c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</row>
    <row r="171" ht="18.75" customHeight="1">
      <c r="A171" s="132"/>
      <c r="B171" s="133"/>
      <c r="C171" s="155" t="str">
        <f t="shared" si="1"/>
        <v/>
      </c>
      <c r="D171" s="133"/>
      <c r="E171" s="133"/>
      <c r="F171" s="134"/>
      <c r="G171" s="147" t="str">
        <f>IF(AND(A171&lt;&gt;"",B171&lt;&gt;"",C171&lt;&gt;"",D171&lt;&gt;"",E171&lt;&gt;"",F171&lt;&gt;""),IF(C171="win",'Gerenciamento de risco'!$I$8,IF(C171="wdo",'Gerenciamento de risco'!$I$12,'Gerenciamento de risco'!$I$16)),"")</f>
        <v/>
      </c>
      <c r="H171" s="156" t="str">
        <f t="shared" si="2"/>
        <v/>
      </c>
      <c r="I171" s="102" t="str">
        <f t="shared" si="3"/>
        <v/>
      </c>
      <c r="J171" s="147" t="str">
        <f>IF(AND(A171&lt;&gt;"",B171&lt;&gt;"",C171&lt;&gt;"",D171&lt;&gt;"",E171&lt;&gt;"",F171&lt;&gt;""),IF(C171="win",'Gerenciamento de risco'!$I$8,IF(C171="WDO",'Gerenciamento de risco'!$I$12,'Gerenciamento de risco'!$I$16)                   ),"")</f>
        <v/>
      </c>
      <c r="K171" s="156" t="str">
        <f t="shared" si="4"/>
        <v/>
      </c>
      <c r="L171" s="102" t="str">
        <f t="shared" si="5"/>
        <v/>
      </c>
      <c r="M171" s="133"/>
      <c r="N171" s="149" t="str">
        <f t="shared" si="6"/>
        <v/>
      </c>
      <c r="O171" s="112" t="str">
        <f t="shared" si="7"/>
        <v/>
      </c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</row>
    <row r="172" ht="18.75" customHeight="1">
      <c r="A172" s="132"/>
      <c r="B172" s="133"/>
      <c r="C172" s="155" t="str">
        <f t="shared" si="1"/>
        <v/>
      </c>
      <c r="D172" s="133"/>
      <c r="E172" s="133"/>
      <c r="F172" s="134"/>
      <c r="G172" s="147" t="str">
        <f>IF(AND(A172&lt;&gt;"",B172&lt;&gt;"",C172&lt;&gt;"",D172&lt;&gt;"",E172&lt;&gt;"",F172&lt;&gt;""),IF(C172="win",'Gerenciamento de risco'!$I$8,IF(C172="wdo",'Gerenciamento de risco'!$I$12,'Gerenciamento de risco'!$I$16)),"")</f>
        <v/>
      </c>
      <c r="H172" s="156" t="str">
        <f t="shared" si="2"/>
        <v/>
      </c>
      <c r="I172" s="102" t="str">
        <f t="shared" si="3"/>
        <v/>
      </c>
      <c r="J172" s="147" t="str">
        <f>IF(AND(A172&lt;&gt;"",B172&lt;&gt;"",C172&lt;&gt;"",D172&lt;&gt;"",E172&lt;&gt;"",F172&lt;&gt;""),IF(C172="win",'Gerenciamento de risco'!$I$8,IF(C172="WDO",'Gerenciamento de risco'!$I$12,'Gerenciamento de risco'!$I$16)                   ),"")</f>
        <v/>
      </c>
      <c r="K172" s="156" t="str">
        <f t="shared" si="4"/>
        <v/>
      </c>
      <c r="L172" s="102" t="str">
        <f t="shared" si="5"/>
        <v/>
      </c>
      <c r="M172" s="133"/>
      <c r="N172" s="149" t="str">
        <f t="shared" si="6"/>
        <v/>
      </c>
      <c r="O172" s="112" t="str">
        <f t="shared" si="7"/>
        <v/>
      </c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</row>
    <row r="173" ht="18.75" customHeight="1">
      <c r="A173" s="132"/>
      <c r="B173" s="133"/>
      <c r="C173" s="155" t="str">
        <f t="shared" si="1"/>
        <v/>
      </c>
      <c r="D173" s="133"/>
      <c r="E173" s="133"/>
      <c r="F173" s="134"/>
      <c r="G173" s="147" t="str">
        <f>IF(AND(A173&lt;&gt;"",B173&lt;&gt;"",C173&lt;&gt;"",D173&lt;&gt;"",E173&lt;&gt;"",F173&lt;&gt;""),IF(C173="win",'Gerenciamento de risco'!$I$8,IF(C173="wdo",'Gerenciamento de risco'!$I$12,'Gerenciamento de risco'!$I$16)),"")</f>
        <v/>
      </c>
      <c r="H173" s="156" t="str">
        <f t="shared" si="2"/>
        <v/>
      </c>
      <c r="I173" s="102" t="str">
        <f t="shared" si="3"/>
        <v/>
      </c>
      <c r="J173" s="147" t="str">
        <f>IF(AND(A173&lt;&gt;"",B173&lt;&gt;"",C173&lt;&gt;"",D173&lt;&gt;"",E173&lt;&gt;"",F173&lt;&gt;""),IF(C173="win",'Gerenciamento de risco'!$I$8,IF(C173="WDO",'Gerenciamento de risco'!$I$12,'Gerenciamento de risco'!$I$16)                   ),"")</f>
        <v/>
      </c>
      <c r="K173" s="156" t="str">
        <f t="shared" si="4"/>
        <v/>
      </c>
      <c r="L173" s="102" t="str">
        <f t="shared" si="5"/>
        <v/>
      </c>
      <c r="M173" s="133"/>
      <c r="N173" s="149" t="str">
        <f t="shared" si="6"/>
        <v/>
      </c>
      <c r="O173" s="112" t="str">
        <f t="shared" si="7"/>
        <v/>
      </c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</row>
    <row r="174" ht="18.75" customHeight="1">
      <c r="A174" s="132"/>
      <c r="B174" s="133"/>
      <c r="C174" s="155" t="str">
        <f t="shared" si="1"/>
        <v/>
      </c>
      <c r="D174" s="133"/>
      <c r="E174" s="133"/>
      <c r="F174" s="134"/>
      <c r="G174" s="147" t="str">
        <f>IF(AND(A174&lt;&gt;"",B174&lt;&gt;"",C174&lt;&gt;"",D174&lt;&gt;"",E174&lt;&gt;"",F174&lt;&gt;""),IF(C174="win",'Gerenciamento de risco'!$I$8,IF(C174="wdo",'Gerenciamento de risco'!$I$12,'Gerenciamento de risco'!$I$16)),"")</f>
        <v/>
      </c>
      <c r="H174" s="156" t="str">
        <f t="shared" si="2"/>
        <v/>
      </c>
      <c r="I174" s="102" t="str">
        <f t="shared" si="3"/>
        <v/>
      </c>
      <c r="J174" s="147" t="str">
        <f>IF(AND(A174&lt;&gt;"",B174&lt;&gt;"",C174&lt;&gt;"",D174&lt;&gt;"",E174&lt;&gt;"",F174&lt;&gt;""),IF(C174="win",'Gerenciamento de risco'!$I$8,IF(C174="WDO",'Gerenciamento de risco'!$I$12,'Gerenciamento de risco'!$I$16)                   ),"")</f>
        <v/>
      </c>
      <c r="K174" s="156" t="str">
        <f t="shared" si="4"/>
        <v/>
      </c>
      <c r="L174" s="102" t="str">
        <f t="shared" si="5"/>
        <v/>
      </c>
      <c r="M174" s="133"/>
      <c r="N174" s="149" t="str">
        <f t="shared" si="6"/>
        <v/>
      </c>
      <c r="O174" s="112" t="str">
        <f t="shared" si="7"/>
        <v/>
      </c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</row>
    <row r="175" ht="18.75" customHeight="1">
      <c r="A175" s="132"/>
      <c r="B175" s="133"/>
      <c r="C175" s="155" t="str">
        <f t="shared" si="1"/>
        <v/>
      </c>
      <c r="D175" s="133"/>
      <c r="E175" s="133"/>
      <c r="F175" s="134"/>
      <c r="G175" s="147" t="str">
        <f>IF(AND(A175&lt;&gt;"",B175&lt;&gt;"",C175&lt;&gt;"",D175&lt;&gt;"",E175&lt;&gt;"",F175&lt;&gt;""),IF(C175="win",'Gerenciamento de risco'!$I$8,IF(C175="wdo",'Gerenciamento de risco'!$I$12,'Gerenciamento de risco'!$I$16)),"")</f>
        <v/>
      </c>
      <c r="H175" s="156" t="str">
        <f t="shared" si="2"/>
        <v/>
      </c>
      <c r="I175" s="102" t="str">
        <f t="shared" si="3"/>
        <v/>
      </c>
      <c r="J175" s="147" t="str">
        <f>IF(AND(A175&lt;&gt;"",B175&lt;&gt;"",C175&lt;&gt;"",D175&lt;&gt;"",E175&lt;&gt;"",F175&lt;&gt;""),IF(C175="win",'Gerenciamento de risco'!$I$8,IF(C175="WDO",'Gerenciamento de risco'!$I$12,'Gerenciamento de risco'!$I$16)                   ),"")</f>
        <v/>
      </c>
      <c r="K175" s="156" t="str">
        <f t="shared" si="4"/>
        <v/>
      </c>
      <c r="L175" s="102" t="str">
        <f t="shared" si="5"/>
        <v/>
      </c>
      <c r="M175" s="133"/>
      <c r="N175" s="149" t="str">
        <f t="shared" si="6"/>
        <v/>
      </c>
      <c r="O175" s="112" t="str">
        <f t="shared" si="7"/>
        <v/>
      </c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</row>
    <row r="176" ht="18.75" customHeight="1">
      <c r="A176" s="132"/>
      <c r="B176" s="133"/>
      <c r="C176" s="155" t="str">
        <f t="shared" si="1"/>
        <v/>
      </c>
      <c r="D176" s="133"/>
      <c r="E176" s="133"/>
      <c r="F176" s="134"/>
      <c r="G176" s="147" t="str">
        <f>IF(AND(A176&lt;&gt;"",B176&lt;&gt;"",C176&lt;&gt;"",D176&lt;&gt;"",E176&lt;&gt;"",F176&lt;&gt;""),IF(C176="win",'Gerenciamento de risco'!$I$8,IF(C176="wdo",'Gerenciamento de risco'!$I$12,'Gerenciamento de risco'!$I$16)),"")</f>
        <v/>
      </c>
      <c r="H176" s="156" t="str">
        <f t="shared" si="2"/>
        <v/>
      </c>
      <c r="I176" s="102" t="str">
        <f t="shared" si="3"/>
        <v/>
      </c>
      <c r="J176" s="147" t="str">
        <f>IF(AND(A176&lt;&gt;"",B176&lt;&gt;"",C176&lt;&gt;"",D176&lt;&gt;"",E176&lt;&gt;"",F176&lt;&gt;""),IF(C176="win",'Gerenciamento de risco'!$I$8,IF(C176="WDO",'Gerenciamento de risco'!$I$12,'Gerenciamento de risco'!$I$16)                   ),"")</f>
        <v/>
      </c>
      <c r="K176" s="156" t="str">
        <f t="shared" si="4"/>
        <v/>
      </c>
      <c r="L176" s="102" t="str">
        <f t="shared" si="5"/>
        <v/>
      </c>
      <c r="M176" s="133"/>
      <c r="N176" s="149" t="str">
        <f t="shared" si="6"/>
        <v/>
      </c>
      <c r="O176" s="112" t="str">
        <f t="shared" si="7"/>
        <v/>
      </c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</row>
    <row r="177" ht="18.75" customHeight="1">
      <c r="A177" s="132"/>
      <c r="B177" s="133"/>
      <c r="C177" s="155" t="str">
        <f t="shared" si="1"/>
        <v/>
      </c>
      <c r="D177" s="133"/>
      <c r="E177" s="133"/>
      <c r="F177" s="134"/>
      <c r="G177" s="147" t="str">
        <f>IF(AND(A177&lt;&gt;"",B177&lt;&gt;"",C177&lt;&gt;"",D177&lt;&gt;"",E177&lt;&gt;"",F177&lt;&gt;""),IF(C177="win",'Gerenciamento de risco'!$I$8,IF(C177="wdo",'Gerenciamento de risco'!$I$12,'Gerenciamento de risco'!$I$16)),"")</f>
        <v/>
      </c>
      <c r="H177" s="156" t="str">
        <f t="shared" si="2"/>
        <v/>
      </c>
      <c r="I177" s="102" t="str">
        <f t="shared" si="3"/>
        <v/>
      </c>
      <c r="J177" s="147" t="str">
        <f>IF(AND(A177&lt;&gt;"",B177&lt;&gt;"",C177&lt;&gt;"",D177&lt;&gt;"",E177&lt;&gt;"",F177&lt;&gt;""),IF(C177="win",'Gerenciamento de risco'!$I$8,IF(C177="WDO",'Gerenciamento de risco'!$I$12,'Gerenciamento de risco'!$I$16)                   ),"")</f>
        <v/>
      </c>
      <c r="K177" s="156" t="str">
        <f t="shared" si="4"/>
        <v/>
      </c>
      <c r="L177" s="102" t="str">
        <f t="shared" si="5"/>
        <v/>
      </c>
      <c r="M177" s="133"/>
      <c r="N177" s="149" t="str">
        <f t="shared" si="6"/>
        <v/>
      </c>
      <c r="O177" s="112" t="str">
        <f t="shared" si="7"/>
        <v/>
      </c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</row>
    <row r="178" ht="18.75" customHeight="1">
      <c r="A178" s="132"/>
      <c r="B178" s="133"/>
      <c r="C178" s="155" t="str">
        <f t="shared" si="1"/>
        <v/>
      </c>
      <c r="D178" s="133"/>
      <c r="E178" s="133"/>
      <c r="F178" s="134"/>
      <c r="G178" s="147" t="str">
        <f>IF(AND(A178&lt;&gt;"",B178&lt;&gt;"",C178&lt;&gt;"",D178&lt;&gt;"",E178&lt;&gt;"",F178&lt;&gt;""),IF(C178="win",'Gerenciamento de risco'!$I$8,IF(C178="wdo",'Gerenciamento de risco'!$I$12,'Gerenciamento de risco'!$I$16)),"")</f>
        <v/>
      </c>
      <c r="H178" s="156" t="str">
        <f t="shared" si="2"/>
        <v/>
      </c>
      <c r="I178" s="102" t="str">
        <f t="shared" si="3"/>
        <v/>
      </c>
      <c r="J178" s="147" t="str">
        <f>IF(AND(A178&lt;&gt;"",B178&lt;&gt;"",C178&lt;&gt;"",D178&lt;&gt;"",E178&lt;&gt;"",F178&lt;&gt;""),IF(C178="win",'Gerenciamento de risco'!$I$8,IF(C178="WDO",'Gerenciamento de risco'!$I$12,'Gerenciamento de risco'!$I$16)                   ),"")</f>
        <v/>
      </c>
      <c r="K178" s="156" t="str">
        <f t="shared" si="4"/>
        <v/>
      </c>
      <c r="L178" s="102" t="str">
        <f t="shared" si="5"/>
        <v/>
      </c>
      <c r="M178" s="133"/>
      <c r="N178" s="149" t="str">
        <f t="shared" si="6"/>
        <v/>
      </c>
      <c r="O178" s="112" t="str">
        <f t="shared" si="7"/>
        <v/>
      </c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</row>
    <row r="179" ht="18.75" customHeight="1">
      <c r="A179" s="132"/>
      <c r="B179" s="133"/>
      <c r="C179" s="155" t="str">
        <f t="shared" si="1"/>
        <v/>
      </c>
      <c r="D179" s="133"/>
      <c r="E179" s="133"/>
      <c r="F179" s="134"/>
      <c r="G179" s="147" t="str">
        <f>IF(AND(A179&lt;&gt;"",B179&lt;&gt;"",C179&lt;&gt;"",D179&lt;&gt;"",E179&lt;&gt;"",F179&lt;&gt;""),IF(C179="win",'Gerenciamento de risco'!$I$8,IF(C179="wdo",'Gerenciamento de risco'!$I$12,'Gerenciamento de risco'!$I$16)),"")</f>
        <v/>
      </c>
      <c r="H179" s="156" t="str">
        <f t="shared" si="2"/>
        <v/>
      </c>
      <c r="I179" s="102" t="str">
        <f t="shared" si="3"/>
        <v/>
      </c>
      <c r="J179" s="147" t="str">
        <f>IF(AND(A179&lt;&gt;"",B179&lt;&gt;"",C179&lt;&gt;"",D179&lt;&gt;"",E179&lt;&gt;"",F179&lt;&gt;""),IF(C179="win",'Gerenciamento de risco'!$I$8,IF(C179="WDO",'Gerenciamento de risco'!$I$12,'Gerenciamento de risco'!$I$16)                   ),"")</f>
        <v/>
      </c>
      <c r="K179" s="156" t="str">
        <f t="shared" si="4"/>
        <v/>
      </c>
      <c r="L179" s="102" t="str">
        <f t="shared" si="5"/>
        <v/>
      </c>
      <c r="M179" s="133"/>
      <c r="N179" s="149" t="str">
        <f t="shared" si="6"/>
        <v/>
      </c>
      <c r="O179" s="112" t="str">
        <f t="shared" si="7"/>
        <v/>
      </c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</row>
    <row r="180" ht="18.75" customHeight="1">
      <c r="A180" s="132"/>
      <c r="B180" s="133"/>
      <c r="C180" s="155" t="str">
        <f t="shared" si="1"/>
        <v/>
      </c>
      <c r="D180" s="133"/>
      <c r="E180" s="133"/>
      <c r="F180" s="134"/>
      <c r="G180" s="147" t="str">
        <f>IF(AND(A180&lt;&gt;"",B180&lt;&gt;"",C180&lt;&gt;"",D180&lt;&gt;"",E180&lt;&gt;"",F180&lt;&gt;""),IF(C180="win",'Gerenciamento de risco'!$I$8,IF(C180="wdo",'Gerenciamento de risco'!$I$12,'Gerenciamento de risco'!$I$16)),"")</f>
        <v/>
      </c>
      <c r="H180" s="156" t="str">
        <f t="shared" si="2"/>
        <v/>
      </c>
      <c r="I180" s="102" t="str">
        <f t="shared" si="3"/>
        <v/>
      </c>
      <c r="J180" s="147" t="str">
        <f>IF(AND(A180&lt;&gt;"",B180&lt;&gt;"",C180&lt;&gt;"",D180&lt;&gt;"",E180&lt;&gt;"",F180&lt;&gt;""),IF(C180="win",'Gerenciamento de risco'!$I$8,IF(C180="WDO",'Gerenciamento de risco'!$I$12,'Gerenciamento de risco'!$I$16)                   ),"")</f>
        <v/>
      </c>
      <c r="K180" s="156" t="str">
        <f t="shared" si="4"/>
        <v/>
      </c>
      <c r="L180" s="102" t="str">
        <f t="shared" si="5"/>
        <v/>
      </c>
      <c r="M180" s="133"/>
      <c r="N180" s="149" t="str">
        <f t="shared" si="6"/>
        <v/>
      </c>
      <c r="O180" s="112" t="str">
        <f t="shared" si="7"/>
        <v/>
      </c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</row>
    <row r="181" ht="18.75" customHeight="1">
      <c r="A181" s="132"/>
      <c r="B181" s="133"/>
      <c r="C181" s="155" t="str">
        <f t="shared" si="1"/>
        <v/>
      </c>
      <c r="D181" s="133"/>
      <c r="E181" s="133"/>
      <c r="F181" s="134"/>
      <c r="G181" s="147" t="str">
        <f>IF(AND(A181&lt;&gt;"",B181&lt;&gt;"",C181&lt;&gt;"",D181&lt;&gt;"",E181&lt;&gt;"",F181&lt;&gt;""),IF(C181="win",'Gerenciamento de risco'!$I$8,IF(C181="wdo",'Gerenciamento de risco'!$I$12,'Gerenciamento de risco'!$I$16)),"")</f>
        <v/>
      </c>
      <c r="H181" s="156" t="str">
        <f t="shared" si="2"/>
        <v/>
      </c>
      <c r="I181" s="102" t="str">
        <f t="shared" si="3"/>
        <v/>
      </c>
      <c r="J181" s="147" t="str">
        <f>IF(AND(A181&lt;&gt;"",B181&lt;&gt;"",C181&lt;&gt;"",D181&lt;&gt;"",E181&lt;&gt;"",F181&lt;&gt;""),IF(C181="win",'Gerenciamento de risco'!$I$8,IF(C181="WDO",'Gerenciamento de risco'!$I$12,'Gerenciamento de risco'!$I$16)                   ),"")</f>
        <v/>
      </c>
      <c r="K181" s="156" t="str">
        <f t="shared" si="4"/>
        <v/>
      </c>
      <c r="L181" s="102" t="str">
        <f t="shared" si="5"/>
        <v/>
      </c>
      <c r="M181" s="133"/>
      <c r="N181" s="149" t="str">
        <f t="shared" si="6"/>
        <v/>
      </c>
      <c r="O181" s="112" t="str">
        <f t="shared" si="7"/>
        <v/>
      </c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</row>
    <row r="182" ht="18.75" customHeight="1">
      <c r="A182" s="132"/>
      <c r="B182" s="133"/>
      <c r="C182" s="155" t="str">
        <f t="shared" si="1"/>
        <v/>
      </c>
      <c r="D182" s="133"/>
      <c r="E182" s="133"/>
      <c r="F182" s="134"/>
      <c r="G182" s="147" t="str">
        <f>IF(AND(A182&lt;&gt;"",B182&lt;&gt;"",C182&lt;&gt;"",D182&lt;&gt;"",E182&lt;&gt;"",F182&lt;&gt;""),IF(C182="win",'Gerenciamento de risco'!$I$8,IF(C182="wdo",'Gerenciamento de risco'!$I$12,'Gerenciamento de risco'!$I$16)),"")</f>
        <v/>
      </c>
      <c r="H182" s="156" t="str">
        <f t="shared" si="2"/>
        <v/>
      </c>
      <c r="I182" s="102" t="str">
        <f t="shared" si="3"/>
        <v/>
      </c>
      <c r="J182" s="147" t="str">
        <f>IF(AND(A182&lt;&gt;"",B182&lt;&gt;"",C182&lt;&gt;"",D182&lt;&gt;"",E182&lt;&gt;"",F182&lt;&gt;""),IF(C182="win",'Gerenciamento de risco'!$I$8,IF(C182="WDO",'Gerenciamento de risco'!$I$12,'Gerenciamento de risco'!$I$16)                   ),"")</f>
        <v/>
      </c>
      <c r="K182" s="156" t="str">
        <f t="shared" si="4"/>
        <v/>
      </c>
      <c r="L182" s="102" t="str">
        <f t="shared" si="5"/>
        <v/>
      </c>
      <c r="M182" s="133"/>
      <c r="N182" s="149" t="str">
        <f t="shared" si="6"/>
        <v/>
      </c>
      <c r="O182" s="112" t="str">
        <f t="shared" si="7"/>
        <v/>
      </c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</row>
    <row r="183" ht="18.75" customHeight="1">
      <c r="A183" s="132"/>
      <c r="B183" s="133"/>
      <c r="C183" s="155" t="str">
        <f t="shared" si="1"/>
        <v/>
      </c>
      <c r="D183" s="133"/>
      <c r="E183" s="133"/>
      <c r="F183" s="134"/>
      <c r="G183" s="147" t="str">
        <f>IF(AND(A183&lt;&gt;"",B183&lt;&gt;"",C183&lt;&gt;"",D183&lt;&gt;"",E183&lt;&gt;"",F183&lt;&gt;""),IF(C183="win",'Gerenciamento de risco'!$I$8,IF(C183="wdo",'Gerenciamento de risco'!$I$12,'Gerenciamento de risco'!$I$16)),"")</f>
        <v/>
      </c>
      <c r="H183" s="156" t="str">
        <f t="shared" si="2"/>
        <v/>
      </c>
      <c r="I183" s="102" t="str">
        <f t="shared" si="3"/>
        <v/>
      </c>
      <c r="J183" s="147" t="str">
        <f>IF(AND(A183&lt;&gt;"",B183&lt;&gt;"",C183&lt;&gt;"",D183&lt;&gt;"",E183&lt;&gt;"",F183&lt;&gt;""),IF(C183="win",'Gerenciamento de risco'!$I$8,IF(C183="WDO",'Gerenciamento de risco'!$I$12,'Gerenciamento de risco'!$I$16)                   ),"")</f>
        <v/>
      </c>
      <c r="K183" s="156" t="str">
        <f t="shared" si="4"/>
        <v/>
      </c>
      <c r="L183" s="102" t="str">
        <f t="shared" si="5"/>
        <v/>
      </c>
      <c r="M183" s="133"/>
      <c r="N183" s="149" t="str">
        <f t="shared" si="6"/>
        <v/>
      </c>
      <c r="O183" s="112" t="str">
        <f t="shared" si="7"/>
        <v/>
      </c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</row>
    <row r="184" ht="18.75" customHeight="1">
      <c r="A184" s="132"/>
      <c r="B184" s="133"/>
      <c r="C184" s="155" t="str">
        <f t="shared" si="1"/>
        <v/>
      </c>
      <c r="D184" s="133"/>
      <c r="E184" s="133"/>
      <c r="F184" s="134"/>
      <c r="G184" s="147" t="str">
        <f>IF(AND(A184&lt;&gt;"",B184&lt;&gt;"",C184&lt;&gt;"",D184&lt;&gt;"",E184&lt;&gt;"",F184&lt;&gt;""),IF(C184="win",'Gerenciamento de risco'!$I$8,IF(C184="wdo",'Gerenciamento de risco'!$I$12,'Gerenciamento de risco'!$I$16)),"")</f>
        <v/>
      </c>
      <c r="H184" s="156" t="str">
        <f t="shared" si="2"/>
        <v/>
      </c>
      <c r="I184" s="102" t="str">
        <f t="shared" si="3"/>
        <v/>
      </c>
      <c r="J184" s="147" t="str">
        <f>IF(AND(A184&lt;&gt;"",B184&lt;&gt;"",C184&lt;&gt;"",D184&lt;&gt;"",E184&lt;&gt;"",F184&lt;&gt;""),IF(C184="win",'Gerenciamento de risco'!$I$8,IF(C184="WDO",'Gerenciamento de risco'!$I$12,'Gerenciamento de risco'!$I$16)                   ),"")</f>
        <v/>
      </c>
      <c r="K184" s="156" t="str">
        <f t="shared" si="4"/>
        <v/>
      </c>
      <c r="L184" s="102" t="str">
        <f t="shared" si="5"/>
        <v/>
      </c>
      <c r="M184" s="133"/>
      <c r="N184" s="149" t="str">
        <f t="shared" si="6"/>
        <v/>
      </c>
      <c r="O184" s="112" t="str">
        <f t="shared" si="7"/>
        <v/>
      </c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</row>
    <row r="185" ht="18.75" customHeight="1">
      <c r="A185" s="132"/>
      <c r="B185" s="133"/>
      <c r="C185" s="155" t="str">
        <f t="shared" si="1"/>
        <v/>
      </c>
      <c r="D185" s="133"/>
      <c r="E185" s="133"/>
      <c r="F185" s="134"/>
      <c r="G185" s="147" t="str">
        <f>IF(AND(A185&lt;&gt;"",B185&lt;&gt;"",C185&lt;&gt;"",D185&lt;&gt;"",E185&lt;&gt;"",F185&lt;&gt;""),IF(C185="win",'Gerenciamento de risco'!$I$8,IF(C185="wdo",'Gerenciamento de risco'!$I$12,'Gerenciamento de risco'!$I$16)),"")</f>
        <v/>
      </c>
      <c r="H185" s="156" t="str">
        <f t="shared" si="2"/>
        <v/>
      </c>
      <c r="I185" s="102" t="str">
        <f t="shared" si="3"/>
        <v/>
      </c>
      <c r="J185" s="147" t="str">
        <f>IF(AND(A185&lt;&gt;"",B185&lt;&gt;"",C185&lt;&gt;"",D185&lt;&gt;"",E185&lt;&gt;"",F185&lt;&gt;""),IF(C185="win",'Gerenciamento de risco'!$I$8,IF(C185="WDO",'Gerenciamento de risco'!$I$12,'Gerenciamento de risco'!$I$16)                   ),"")</f>
        <v/>
      </c>
      <c r="K185" s="156" t="str">
        <f t="shared" si="4"/>
        <v/>
      </c>
      <c r="L185" s="102" t="str">
        <f t="shared" si="5"/>
        <v/>
      </c>
      <c r="M185" s="133"/>
      <c r="N185" s="149" t="str">
        <f t="shared" si="6"/>
        <v/>
      </c>
      <c r="O185" s="112" t="str">
        <f t="shared" si="7"/>
        <v/>
      </c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</row>
    <row r="186" ht="18.75" customHeight="1">
      <c r="A186" s="132"/>
      <c r="B186" s="133"/>
      <c r="C186" s="155" t="str">
        <f t="shared" si="1"/>
        <v/>
      </c>
      <c r="D186" s="133"/>
      <c r="E186" s="133"/>
      <c r="F186" s="134"/>
      <c r="G186" s="147" t="str">
        <f>IF(AND(A186&lt;&gt;"",B186&lt;&gt;"",C186&lt;&gt;"",D186&lt;&gt;"",E186&lt;&gt;"",F186&lt;&gt;""),IF(C186="win",'Gerenciamento de risco'!$I$8,IF(C186="wdo",'Gerenciamento de risco'!$I$12,'Gerenciamento de risco'!$I$16)),"")</f>
        <v/>
      </c>
      <c r="H186" s="156" t="str">
        <f t="shared" si="2"/>
        <v/>
      </c>
      <c r="I186" s="102" t="str">
        <f t="shared" si="3"/>
        <v/>
      </c>
      <c r="J186" s="147" t="str">
        <f>IF(AND(A186&lt;&gt;"",B186&lt;&gt;"",C186&lt;&gt;"",D186&lt;&gt;"",E186&lt;&gt;"",F186&lt;&gt;""),IF(C186="win",'Gerenciamento de risco'!$I$8,IF(C186="WDO",'Gerenciamento de risco'!$I$12,'Gerenciamento de risco'!$I$16)                   ),"")</f>
        <v/>
      </c>
      <c r="K186" s="156" t="str">
        <f t="shared" si="4"/>
        <v/>
      </c>
      <c r="L186" s="102" t="str">
        <f t="shared" si="5"/>
        <v/>
      </c>
      <c r="M186" s="133"/>
      <c r="N186" s="149" t="str">
        <f t="shared" si="6"/>
        <v/>
      </c>
      <c r="O186" s="112" t="str">
        <f t="shared" si="7"/>
        <v/>
      </c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</row>
    <row r="187" ht="18.75" customHeight="1">
      <c r="A187" s="132"/>
      <c r="B187" s="133"/>
      <c r="C187" s="155" t="str">
        <f t="shared" si="1"/>
        <v/>
      </c>
      <c r="D187" s="133"/>
      <c r="E187" s="133"/>
      <c r="F187" s="134"/>
      <c r="G187" s="147" t="str">
        <f>IF(AND(A187&lt;&gt;"",B187&lt;&gt;"",C187&lt;&gt;"",D187&lt;&gt;"",E187&lt;&gt;"",F187&lt;&gt;""),IF(C187="win",'Gerenciamento de risco'!$I$8,IF(C187="wdo",'Gerenciamento de risco'!$I$12,'Gerenciamento de risco'!$I$16)),"")</f>
        <v/>
      </c>
      <c r="H187" s="156" t="str">
        <f t="shared" si="2"/>
        <v/>
      </c>
      <c r="I187" s="102" t="str">
        <f t="shared" si="3"/>
        <v/>
      </c>
      <c r="J187" s="147" t="str">
        <f>IF(AND(A187&lt;&gt;"",B187&lt;&gt;"",C187&lt;&gt;"",D187&lt;&gt;"",E187&lt;&gt;"",F187&lt;&gt;""),IF(C187="win",'Gerenciamento de risco'!$I$8,IF(C187="WDO",'Gerenciamento de risco'!$I$12,'Gerenciamento de risco'!$I$16)                   ),"")</f>
        <v/>
      </c>
      <c r="K187" s="156" t="str">
        <f t="shared" si="4"/>
        <v/>
      </c>
      <c r="L187" s="102" t="str">
        <f t="shared" si="5"/>
        <v/>
      </c>
      <c r="M187" s="133"/>
      <c r="N187" s="149" t="str">
        <f t="shared" si="6"/>
        <v/>
      </c>
      <c r="O187" s="112" t="str">
        <f t="shared" si="7"/>
        <v/>
      </c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</row>
    <row r="188" ht="18.75" customHeight="1">
      <c r="A188" s="132"/>
      <c r="B188" s="133"/>
      <c r="C188" s="155" t="str">
        <f t="shared" si="1"/>
        <v/>
      </c>
      <c r="D188" s="133"/>
      <c r="E188" s="133"/>
      <c r="F188" s="134"/>
      <c r="G188" s="147" t="str">
        <f>IF(AND(A188&lt;&gt;"",B188&lt;&gt;"",C188&lt;&gt;"",D188&lt;&gt;"",E188&lt;&gt;"",F188&lt;&gt;""),IF(C188="win",'Gerenciamento de risco'!$I$8,IF(C188="wdo",'Gerenciamento de risco'!$I$12,'Gerenciamento de risco'!$I$16)),"")</f>
        <v/>
      </c>
      <c r="H188" s="156" t="str">
        <f t="shared" si="2"/>
        <v/>
      </c>
      <c r="I188" s="102" t="str">
        <f t="shared" si="3"/>
        <v/>
      </c>
      <c r="J188" s="147" t="str">
        <f>IF(AND(A188&lt;&gt;"",B188&lt;&gt;"",C188&lt;&gt;"",D188&lt;&gt;"",E188&lt;&gt;"",F188&lt;&gt;""),IF(C188="win",'Gerenciamento de risco'!$I$8,IF(C188="WDO",'Gerenciamento de risco'!$I$12,'Gerenciamento de risco'!$I$16)                   ),"")</f>
        <v/>
      </c>
      <c r="K188" s="156" t="str">
        <f t="shared" si="4"/>
        <v/>
      </c>
      <c r="L188" s="102" t="str">
        <f t="shared" si="5"/>
        <v/>
      </c>
      <c r="M188" s="133"/>
      <c r="N188" s="149" t="str">
        <f t="shared" si="6"/>
        <v/>
      </c>
      <c r="O188" s="112" t="str">
        <f t="shared" si="7"/>
        <v/>
      </c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</row>
    <row r="189" ht="18.75" customHeight="1">
      <c r="A189" s="132"/>
      <c r="B189" s="133"/>
      <c r="C189" s="155" t="str">
        <f t="shared" si="1"/>
        <v/>
      </c>
      <c r="D189" s="133"/>
      <c r="E189" s="133"/>
      <c r="F189" s="134"/>
      <c r="G189" s="147" t="str">
        <f>IF(AND(A189&lt;&gt;"",B189&lt;&gt;"",C189&lt;&gt;"",D189&lt;&gt;"",E189&lt;&gt;"",F189&lt;&gt;""),IF(C189="win",'Gerenciamento de risco'!$I$8,IF(C189="wdo",'Gerenciamento de risco'!$I$12,'Gerenciamento de risco'!$I$16)),"")</f>
        <v/>
      </c>
      <c r="H189" s="156" t="str">
        <f t="shared" si="2"/>
        <v/>
      </c>
      <c r="I189" s="102" t="str">
        <f t="shared" si="3"/>
        <v/>
      </c>
      <c r="J189" s="147" t="str">
        <f>IF(AND(A189&lt;&gt;"",B189&lt;&gt;"",C189&lt;&gt;"",D189&lt;&gt;"",E189&lt;&gt;"",F189&lt;&gt;""),IF(C189="win",'Gerenciamento de risco'!$I$8,IF(C189="WDO",'Gerenciamento de risco'!$I$12,'Gerenciamento de risco'!$I$16)                   ),"")</f>
        <v/>
      </c>
      <c r="K189" s="156" t="str">
        <f t="shared" si="4"/>
        <v/>
      </c>
      <c r="L189" s="102" t="str">
        <f t="shared" si="5"/>
        <v/>
      </c>
      <c r="M189" s="133"/>
      <c r="N189" s="149" t="str">
        <f t="shared" si="6"/>
        <v/>
      </c>
      <c r="O189" s="112" t="str">
        <f t="shared" si="7"/>
        <v/>
      </c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</row>
    <row r="190" ht="18.75" customHeight="1">
      <c r="A190" s="132"/>
      <c r="B190" s="133"/>
      <c r="C190" s="155" t="str">
        <f t="shared" si="1"/>
        <v/>
      </c>
      <c r="D190" s="133"/>
      <c r="E190" s="133"/>
      <c r="F190" s="134"/>
      <c r="G190" s="147" t="str">
        <f>IF(AND(A190&lt;&gt;"",B190&lt;&gt;"",C190&lt;&gt;"",D190&lt;&gt;"",E190&lt;&gt;"",F190&lt;&gt;""),IF(C190="win",'Gerenciamento de risco'!$I$8,IF(C190="wdo",'Gerenciamento de risco'!$I$12,'Gerenciamento de risco'!$I$16)),"")</f>
        <v/>
      </c>
      <c r="H190" s="156" t="str">
        <f t="shared" si="2"/>
        <v/>
      </c>
      <c r="I190" s="102" t="str">
        <f t="shared" si="3"/>
        <v/>
      </c>
      <c r="J190" s="147" t="str">
        <f>IF(AND(A190&lt;&gt;"",B190&lt;&gt;"",C190&lt;&gt;"",D190&lt;&gt;"",E190&lt;&gt;"",F190&lt;&gt;""),IF(C190="win",'Gerenciamento de risco'!$I$8,IF(C190="WDO",'Gerenciamento de risco'!$I$12,'Gerenciamento de risco'!$I$16)                   ),"")</f>
        <v/>
      </c>
      <c r="K190" s="156" t="str">
        <f t="shared" si="4"/>
        <v/>
      </c>
      <c r="L190" s="102" t="str">
        <f t="shared" si="5"/>
        <v/>
      </c>
      <c r="M190" s="133"/>
      <c r="N190" s="149" t="str">
        <f t="shared" si="6"/>
        <v/>
      </c>
      <c r="O190" s="112" t="str">
        <f t="shared" si="7"/>
        <v/>
      </c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</row>
    <row r="191" ht="18.75" customHeight="1">
      <c r="A191" s="132"/>
      <c r="B191" s="133"/>
      <c r="C191" s="155" t="str">
        <f t="shared" si="1"/>
        <v/>
      </c>
      <c r="D191" s="133"/>
      <c r="E191" s="133"/>
      <c r="F191" s="134"/>
      <c r="G191" s="147" t="str">
        <f>IF(AND(A191&lt;&gt;"",B191&lt;&gt;"",C191&lt;&gt;"",D191&lt;&gt;"",E191&lt;&gt;"",F191&lt;&gt;""),IF(C191="win",'Gerenciamento de risco'!$I$8,IF(C191="wdo",'Gerenciamento de risco'!$I$12,'Gerenciamento de risco'!$I$16)),"")</f>
        <v/>
      </c>
      <c r="H191" s="156" t="str">
        <f t="shared" si="2"/>
        <v/>
      </c>
      <c r="I191" s="102" t="str">
        <f t="shared" si="3"/>
        <v/>
      </c>
      <c r="J191" s="147" t="str">
        <f>IF(AND(A191&lt;&gt;"",B191&lt;&gt;"",C191&lt;&gt;"",D191&lt;&gt;"",E191&lt;&gt;"",F191&lt;&gt;""),IF(C191="win",'Gerenciamento de risco'!$I$8,IF(C191="WDO",'Gerenciamento de risco'!$I$12,'Gerenciamento de risco'!$I$16)                   ),"")</f>
        <v/>
      </c>
      <c r="K191" s="156" t="str">
        <f t="shared" si="4"/>
        <v/>
      </c>
      <c r="L191" s="102" t="str">
        <f t="shared" si="5"/>
        <v/>
      </c>
      <c r="M191" s="133"/>
      <c r="N191" s="149" t="str">
        <f t="shared" si="6"/>
        <v/>
      </c>
      <c r="O191" s="112" t="str">
        <f t="shared" si="7"/>
        <v/>
      </c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</row>
    <row r="192" ht="18.75" customHeight="1">
      <c r="A192" s="132"/>
      <c r="B192" s="133"/>
      <c r="C192" s="155" t="str">
        <f t="shared" si="1"/>
        <v/>
      </c>
      <c r="D192" s="133"/>
      <c r="E192" s="133"/>
      <c r="F192" s="134"/>
      <c r="G192" s="147" t="str">
        <f>IF(AND(A192&lt;&gt;"",B192&lt;&gt;"",C192&lt;&gt;"",D192&lt;&gt;"",E192&lt;&gt;"",F192&lt;&gt;""),IF(C192="win",'Gerenciamento de risco'!$I$8,IF(C192="wdo",'Gerenciamento de risco'!$I$12,'Gerenciamento de risco'!$I$16)),"")</f>
        <v/>
      </c>
      <c r="H192" s="156" t="str">
        <f t="shared" si="2"/>
        <v/>
      </c>
      <c r="I192" s="102" t="str">
        <f t="shared" si="3"/>
        <v/>
      </c>
      <c r="J192" s="147" t="str">
        <f>IF(AND(A192&lt;&gt;"",B192&lt;&gt;"",C192&lt;&gt;"",D192&lt;&gt;"",E192&lt;&gt;"",F192&lt;&gt;""),IF(C192="win",'Gerenciamento de risco'!$I$8,IF(C192="WDO",'Gerenciamento de risco'!$I$12,'Gerenciamento de risco'!$I$16)                   ),"")</f>
        <v/>
      </c>
      <c r="K192" s="156" t="str">
        <f t="shared" si="4"/>
        <v/>
      </c>
      <c r="L192" s="102" t="str">
        <f t="shared" si="5"/>
        <v/>
      </c>
      <c r="M192" s="133"/>
      <c r="N192" s="149" t="str">
        <f t="shared" si="6"/>
        <v/>
      </c>
      <c r="O192" s="112" t="str">
        <f t="shared" si="7"/>
        <v/>
      </c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</row>
    <row r="193" ht="18.75" customHeight="1">
      <c r="A193" s="132"/>
      <c r="B193" s="133"/>
      <c r="C193" s="155" t="str">
        <f t="shared" si="1"/>
        <v/>
      </c>
      <c r="D193" s="133"/>
      <c r="E193" s="133"/>
      <c r="F193" s="134"/>
      <c r="G193" s="147" t="str">
        <f>IF(AND(A193&lt;&gt;"",B193&lt;&gt;"",C193&lt;&gt;"",D193&lt;&gt;"",E193&lt;&gt;"",F193&lt;&gt;""),IF(C193="win",'Gerenciamento de risco'!$I$8,IF(C193="wdo",'Gerenciamento de risco'!$I$12,'Gerenciamento de risco'!$I$16)),"")</f>
        <v/>
      </c>
      <c r="H193" s="156" t="str">
        <f t="shared" si="2"/>
        <v/>
      </c>
      <c r="I193" s="102" t="str">
        <f t="shared" si="3"/>
        <v/>
      </c>
      <c r="J193" s="147" t="str">
        <f>IF(AND(A193&lt;&gt;"",B193&lt;&gt;"",C193&lt;&gt;"",D193&lt;&gt;"",E193&lt;&gt;"",F193&lt;&gt;""),IF(C193="win",'Gerenciamento de risco'!$I$8,IF(C193="WDO",'Gerenciamento de risco'!$I$12,'Gerenciamento de risco'!$I$16)                   ),"")</f>
        <v/>
      </c>
      <c r="K193" s="156" t="str">
        <f t="shared" si="4"/>
        <v/>
      </c>
      <c r="L193" s="102" t="str">
        <f t="shared" si="5"/>
        <v/>
      </c>
      <c r="M193" s="133"/>
      <c r="N193" s="149" t="str">
        <f t="shared" si="6"/>
        <v/>
      </c>
      <c r="O193" s="112" t="str">
        <f t="shared" si="7"/>
        <v/>
      </c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</row>
    <row r="194" ht="18.75" customHeight="1">
      <c r="A194" s="132"/>
      <c r="B194" s="133"/>
      <c r="C194" s="155" t="str">
        <f t="shared" si="1"/>
        <v/>
      </c>
      <c r="D194" s="133"/>
      <c r="E194" s="133"/>
      <c r="F194" s="134"/>
      <c r="G194" s="147" t="str">
        <f>IF(AND(A194&lt;&gt;"",B194&lt;&gt;"",C194&lt;&gt;"",D194&lt;&gt;"",E194&lt;&gt;"",F194&lt;&gt;""),IF(C194="win",'Gerenciamento de risco'!$I$8,IF(C194="wdo",'Gerenciamento de risco'!$I$12,'Gerenciamento de risco'!$I$16)),"")</f>
        <v/>
      </c>
      <c r="H194" s="156" t="str">
        <f t="shared" si="2"/>
        <v/>
      </c>
      <c r="I194" s="102" t="str">
        <f t="shared" si="3"/>
        <v/>
      </c>
      <c r="J194" s="147" t="str">
        <f>IF(AND(A194&lt;&gt;"",B194&lt;&gt;"",C194&lt;&gt;"",D194&lt;&gt;"",E194&lt;&gt;"",F194&lt;&gt;""),IF(C194="win",'Gerenciamento de risco'!$I$8,IF(C194="WDO",'Gerenciamento de risco'!$I$12,'Gerenciamento de risco'!$I$16)                   ),"")</f>
        <v/>
      </c>
      <c r="K194" s="156" t="str">
        <f t="shared" si="4"/>
        <v/>
      </c>
      <c r="L194" s="102" t="str">
        <f t="shared" si="5"/>
        <v/>
      </c>
      <c r="M194" s="133"/>
      <c r="N194" s="149" t="str">
        <f t="shared" si="6"/>
        <v/>
      </c>
      <c r="O194" s="112" t="str">
        <f t="shared" si="7"/>
        <v/>
      </c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</row>
    <row r="195" ht="18.75" customHeight="1">
      <c r="A195" s="132"/>
      <c r="B195" s="133"/>
      <c r="C195" s="155" t="str">
        <f t="shared" si="1"/>
        <v/>
      </c>
      <c r="D195" s="133"/>
      <c r="E195" s="133"/>
      <c r="F195" s="134"/>
      <c r="G195" s="147" t="str">
        <f>IF(AND(A195&lt;&gt;"",B195&lt;&gt;"",C195&lt;&gt;"",D195&lt;&gt;"",E195&lt;&gt;"",F195&lt;&gt;""),IF(C195="win",'Gerenciamento de risco'!$I$8,IF(C195="wdo",'Gerenciamento de risco'!$I$12,'Gerenciamento de risco'!$I$16)),"")</f>
        <v/>
      </c>
      <c r="H195" s="156" t="str">
        <f t="shared" si="2"/>
        <v/>
      </c>
      <c r="I195" s="102" t="str">
        <f t="shared" si="3"/>
        <v/>
      </c>
      <c r="J195" s="147" t="str">
        <f>IF(AND(A195&lt;&gt;"",B195&lt;&gt;"",C195&lt;&gt;"",D195&lt;&gt;"",E195&lt;&gt;"",F195&lt;&gt;""),IF(C195="win",'Gerenciamento de risco'!$I$8,IF(C195="WDO",'Gerenciamento de risco'!$I$12,'Gerenciamento de risco'!$I$16)                   ),"")</f>
        <v/>
      </c>
      <c r="K195" s="156" t="str">
        <f t="shared" si="4"/>
        <v/>
      </c>
      <c r="L195" s="102" t="str">
        <f t="shared" si="5"/>
        <v/>
      </c>
      <c r="M195" s="133"/>
      <c r="N195" s="149" t="str">
        <f t="shared" si="6"/>
        <v/>
      </c>
      <c r="O195" s="112" t="str">
        <f t="shared" si="7"/>
        <v/>
      </c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</row>
    <row r="196" ht="18.75" customHeight="1">
      <c r="A196" s="132"/>
      <c r="B196" s="133"/>
      <c r="C196" s="155" t="str">
        <f t="shared" si="1"/>
        <v/>
      </c>
      <c r="D196" s="133"/>
      <c r="E196" s="133"/>
      <c r="F196" s="134"/>
      <c r="G196" s="147" t="str">
        <f>IF(AND(A196&lt;&gt;"",B196&lt;&gt;"",C196&lt;&gt;"",D196&lt;&gt;"",E196&lt;&gt;"",F196&lt;&gt;""),IF(C196="win",'Gerenciamento de risco'!$I$8,IF(C196="wdo",'Gerenciamento de risco'!$I$12,'Gerenciamento de risco'!$I$16)),"")</f>
        <v/>
      </c>
      <c r="H196" s="156" t="str">
        <f t="shared" si="2"/>
        <v/>
      </c>
      <c r="I196" s="102" t="str">
        <f t="shared" si="3"/>
        <v/>
      </c>
      <c r="J196" s="147" t="str">
        <f>IF(AND(A196&lt;&gt;"",B196&lt;&gt;"",C196&lt;&gt;"",D196&lt;&gt;"",E196&lt;&gt;"",F196&lt;&gt;""),IF(C196="win",'Gerenciamento de risco'!$I$8,IF(C196="WDO",'Gerenciamento de risco'!$I$12,'Gerenciamento de risco'!$I$16)                   ),"")</f>
        <v/>
      </c>
      <c r="K196" s="156" t="str">
        <f t="shared" si="4"/>
        <v/>
      </c>
      <c r="L196" s="102" t="str">
        <f t="shared" si="5"/>
        <v/>
      </c>
      <c r="M196" s="133"/>
      <c r="N196" s="149" t="str">
        <f t="shared" si="6"/>
        <v/>
      </c>
      <c r="O196" s="112" t="str">
        <f t="shared" si="7"/>
        <v/>
      </c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</row>
    <row r="197" ht="18.75" customHeight="1">
      <c r="A197" s="132"/>
      <c r="B197" s="133"/>
      <c r="C197" s="155" t="str">
        <f t="shared" si="1"/>
        <v/>
      </c>
      <c r="D197" s="133"/>
      <c r="E197" s="133"/>
      <c r="F197" s="134"/>
      <c r="G197" s="147" t="str">
        <f>IF(AND(A197&lt;&gt;"",B197&lt;&gt;"",C197&lt;&gt;"",D197&lt;&gt;"",E197&lt;&gt;"",F197&lt;&gt;""),IF(C197="win",'Gerenciamento de risco'!$I$8,IF(C197="wdo",'Gerenciamento de risco'!$I$12,'Gerenciamento de risco'!$I$16)),"")</f>
        <v/>
      </c>
      <c r="H197" s="156" t="str">
        <f t="shared" si="2"/>
        <v/>
      </c>
      <c r="I197" s="102" t="str">
        <f t="shared" si="3"/>
        <v/>
      </c>
      <c r="J197" s="147" t="str">
        <f>IF(AND(A197&lt;&gt;"",B197&lt;&gt;"",C197&lt;&gt;"",D197&lt;&gt;"",E197&lt;&gt;"",F197&lt;&gt;""),IF(C197="win",'Gerenciamento de risco'!$I$8,IF(C197="WDO",'Gerenciamento de risco'!$I$12,'Gerenciamento de risco'!$I$16)                   ),"")</f>
        <v/>
      </c>
      <c r="K197" s="156" t="str">
        <f t="shared" si="4"/>
        <v/>
      </c>
      <c r="L197" s="102" t="str">
        <f t="shared" si="5"/>
        <v/>
      </c>
      <c r="M197" s="133"/>
      <c r="N197" s="149" t="str">
        <f t="shared" si="6"/>
        <v/>
      </c>
      <c r="O197" s="112" t="str">
        <f t="shared" si="7"/>
        <v/>
      </c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</row>
    <row r="198" ht="18.75" customHeight="1">
      <c r="A198" s="132"/>
      <c r="B198" s="133"/>
      <c r="C198" s="155" t="str">
        <f t="shared" si="1"/>
        <v/>
      </c>
      <c r="D198" s="133"/>
      <c r="E198" s="133"/>
      <c r="F198" s="134"/>
      <c r="G198" s="147" t="str">
        <f>IF(AND(A198&lt;&gt;"",B198&lt;&gt;"",C198&lt;&gt;"",D198&lt;&gt;"",E198&lt;&gt;"",F198&lt;&gt;""),IF(C198="win",'Gerenciamento de risco'!$I$8,IF(C198="wdo",'Gerenciamento de risco'!$I$12,'Gerenciamento de risco'!$I$16)),"")</f>
        <v/>
      </c>
      <c r="H198" s="156" t="str">
        <f t="shared" si="2"/>
        <v/>
      </c>
      <c r="I198" s="102" t="str">
        <f t="shared" si="3"/>
        <v/>
      </c>
      <c r="J198" s="147" t="str">
        <f>IF(AND(A198&lt;&gt;"",B198&lt;&gt;"",C198&lt;&gt;"",D198&lt;&gt;"",E198&lt;&gt;"",F198&lt;&gt;""),IF(C198="win",'Gerenciamento de risco'!$I$8,IF(C198="WDO",'Gerenciamento de risco'!$I$12,'Gerenciamento de risco'!$I$16)                   ),"")</f>
        <v/>
      </c>
      <c r="K198" s="156" t="str">
        <f t="shared" si="4"/>
        <v/>
      </c>
      <c r="L198" s="102" t="str">
        <f t="shared" si="5"/>
        <v/>
      </c>
      <c r="M198" s="133"/>
      <c r="N198" s="149" t="str">
        <f t="shared" si="6"/>
        <v/>
      </c>
      <c r="O198" s="112" t="str">
        <f t="shared" si="7"/>
        <v/>
      </c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</row>
    <row r="199" ht="18.75" customHeight="1">
      <c r="A199" s="132"/>
      <c r="B199" s="133"/>
      <c r="C199" s="155" t="str">
        <f t="shared" si="1"/>
        <v/>
      </c>
      <c r="D199" s="133"/>
      <c r="E199" s="133"/>
      <c r="F199" s="134"/>
      <c r="G199" s="147" t="str">
        <f>IF(AND(A199&lt;&gt;"",B199&lt;&gt;"",C199&lt;&gt;"",D199&lt;&gt;"",E199&lt;&gt;"",F199&lt;&gt;""),IF(C199="win",'Gerenciamento de risco'!$I$8,IF(C199="wdo",'Gerenciamento de risco'!$I$12,'Gerenciamento de risco'!$I$16)),"")</f>
        <v/>
      </c>
      <c r="H199" s="156" t="str">
        <f t="shared" si="2"/>
        <v/>
      </c>
      <c r="I199" s="102" t="str">
        <f t="shared" si="3"/>
        <v/>
      </c>
      <c r="J199" s="147" t="str">
        <f>IF(AND(A199&lt;&gt;"",B199&lt;&gt;"",C199&lt;&gt;"",D199&lt;&gt;"",E199&lt;&gt;"",F199&lt;&gt;""),IF(C199="win",'Gerenciamento de risco'!$I$8,IF(C199="WDO",'Gerenciamento de risco'!$I$12,'Gerenciamento de risco'!$I$16)                   ),"")</f>
        <v/>
      </c>
      <c r="K199" s="156" t="str">
        <f t="shared" si="4"/>
        <v/>
      </c>
      <c r="L199" s="102" t="str">
        <f t="shared" si="5"/>
        <v/>
      </c>
      <c r="M199" s="133"/>
      <c r="N199" s="149" t="str">
        <f t="shared" si="6"/>
        <v/>
      </c>
      <c r="O199" s="112" t="str">
        <f t="shared" si="7"/>
        <v/>
      </c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</row>
    <row r="200" ht="18.75" customHeight="1">
      <c r="A200" s="132"/>
      <c r="B200" s="133"/>
      <c r="C200" s="155" t="str">
        <f t="shared" si="1"/>
        <v/>
      </c>
      <c r="D200" s="133"/>
      <c r="E200" s="133"/>
      <c r="F200" s="134"/>
      <c r="G200" s="147" t="str">
        <f>IF(AND(A200&lt;&gt;"",B200&lt;&gt;"",C200&lt;&gt;"",D200&lt;&gt;"",E200&lt;&gt;"",F200&lt;&gt;""),IF(C200="win",'Gerenciamento de risco'!$I$8,IF(C200="wdo",'Gerenciamento de risco'!$I$12,'Gerenciamento de risco'!$I$16)),"")</f>
        <v/>
      </c>
      <c r="H200" s="156" t="str">
        <f t="shared" si="2"/>
        <v/>
      </c>
      <c r="I200" s="102" t="str">
        <f t="shared" si="3"/>
        <v/>
      </c>
      <c r="J200" s="147" t="str">
        <f>IF(AND(A200&lt;&gt;"",B200&lt;&gt;"",C200&lt;&gt;"",D200&lt;&gt;"",E200&lt;&gt;"",F200&lt;&gt;""),IF(C200="win",'Gerenciamento de risco'!$I$8,IF(C200="WDO",'Gerenciamento de risco'!$I$12,'Gerenciamento de risco'!$I$16)                   ),"")</f>
        <v/>
      </c>
      <c r="K200" s="156" t="str">
        <f t="shared" si="4"/>
        <v/>
      </c>
      <c r="L200" s="102" t="str">
        <f t="shared" si="5"/>
        <v/>
      </c>
      <c r="M200" s="133"/>
      <c r="N200" s="149" t="str">
        <f t="shared" si="6"/>
        <v/>
      </c>
      <c r="O200" s="112" t="str">
        <f t="shared" si="7"/>
        <v/>
      </c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</row>
    <row r="201" ht="18.75" customHeight="1">
      <c r="A201" s="132"/>
      <c r="B201" s="133"/>
      <c r="C201" s="155" t="str">
        <f t="shared" si="1"/>
        <v/>
      </c>
      <c r="D201" s="133"/>
      <c r="E201" s="133"/>
      <c r="F201" s="134"/>
      <c r="G201" s="147" t="str">
        <f>IF(AND(A201&lt;&gt;"",B201&lt;&gt;"",C201&lt;&gt;"",D201&lt;&gt;"",E201&lt;&gt;"",F201&lt;&gt;""),IF(C201="win",'Gerenciamento de risco'!$I$8,IF(C201="wdo",'Gerenciamento de risco'!$I$12,'Gerenciamento de risco'!$I$16)),"")</f>
        <v/>
      </c>
      <c r="H201" s="156" t="str">
        <f t="shared" si="2"/>
        <v/>
      </c>
      <c r="I201" s="102" t="str">
        <f t="shared" si="3"/>
        <v/>
      </c>
      <c r="J201" s="147" t="str">
        <f>IF(AND(A201&lt;&gt;"",B201&lt;&gt;"",C201&lt;&gt;"",D201&lt;&gt;"",E201&lt;&gt;"",F201&lt;&gt;""),IF(C201="win",'Gerenciamento de risco'!$I$8,IF(C201="WDO",'Gerenciamento de risco'!$I$12,'Gerenciamento de risco'!$I$16)                   ),"")</f>
        <v/>
      </c>
      <c r="K201" s="156" t="str">
        <f t="shared" si="4"/>
        <v/>
      </c>
      <c r="L201" s="102" t="str">
        <f t="shared" si="5"/>
        <v/>
      </c>
      <c r="M201" s="133"/>
      <c r="N201" s="149" t="str">
        <f t="shared" si="6"/>
        <v/>
      </c>
      <c r="O201" s="112" t="str">
        <f t="shared" si="7"/>
        <v/>
      </c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</row>
    <row r="202" ht="18.75" customHeight="1">
      <c r="A202" s="132"/>
      <c r="B202" s="133"/>
      <c r="C202" s="155" t="str">
        <f t="shared" si="1"/>
        <v/>
      </c>
      <c r="D202" s="133"/>
      <c r="E202" s="133"/>
      <c r="F202" s="134"/>
      <c r="G202" s="147" t="str">
        <f>IF(AND(A202&lt;&gt;"",B202&lt;&gt;"",C202&lt;&gt;"",D202&lt;&gt;"",E202&lt;&gt;"",F202&lt;&gt;""),IF(C202="win",'Gerenciamento de risco'!$I$8,IF(C202="wdo",'Gerenciamento de risco'!$I$12,'Gerenciamento de risco'!$I$16)),"")</f>
        <v/>
      </c>
      <c r="H202" s="156" t="str">
        <f t="shared" si="2"/>
        <v/>
      </c>
      <c r="I202" s="102" t="str">
        <f t="shared" si="3"/>
        <v/>
      </c>
      <c r="J202" s="147" t="str">
        <f>IF(AND(A202&lt;&gt;"",B202&lt;&gt;"",C202&lt;&gt;"",D202&lt;&gt;"",E202&lt;&gt;"",F202&lt;&gt;""),IF(C202="win",'Gerenciamento de risco'!$I$8,IF(C202="WDO",'Gerenciamento de risco'!$I$12,'Gerenciamento de risco'!$I$16)                   ),"")</f>
        <v/>
      </c>
      <c r="K202" s="156" t="str">
        <f t="shared" si="4"/>
        <v/>
      </c>
      <c r="L202" s="102" t="str">
        <f t="shared" si="5"/>
        <v/>
      </c>
      <c r="M202" s="133"/>
      <c r="N202" s="149" t="str">
        <f t="shared" si="6"/>
        <v/>
      </c>
      <c r="O202" s="112" t="str">
        <f t="shared" si="7"/>
        <v/>
      </c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</row>
    <row r="203" ht="18.75" customHeight="1">
      <c r="A203" s="132"/>
      <c r="B203" s="133"/>
      <c r="C203" s="155" t="str">
        <f t="shared" si="1"/>
        <v/>
      </c>
      <c r="D203" s="133"/>
      <c r="E203" s="133"/>
      <c r="F203" s="134"/>
      <c r="G203" s="147" t="str">
        <f>IF(AND(A203&lt;&gt;"",B203&lt;&gt;"",C203&lt;&gt;"",D203&lt;&gt;"",E203&lt;&gt;"",F203&lt;&gt;""),IF(C203="win",'Gerenciamento de risco'!$I$8,IF(C203="wdo",'Gerenciamento de risco'!$I$12,'Gerenciamento de risco'!$I$16)),"")</f>
        <v/>
      </c>
      <c r="H203" s="156" t="str">
        <f t="shared" si="2"/>
        <v/>
      </c>
      <c r="I203" s="102" t="str">
        <f t="shared" si="3"/>
        <v/>
      </c>
      <c r="J203" s="147" t="str">
        <f>IF(AND(A203&lt;&gt;"",B203&lt;&gt;"",C203&lt;&gt;"",D203&lt;&gt;"",E203&lt;&gt;"",F203&lt;&gt;""),IF(C203="win",'Gerenciamento de risco'!$I$8,IF(C203="WDO",'Gerenciamento de risco'!$I$12,'Gerenciamento de risco'!$I$16)                   ),"")</f>
        <v/>
      </c>
      <c r="K203" s="156" t="str">
        <f t="shared" si="4"/>
        <v/>
      </c>
      <c r="L203" s="102" t="str">
        <f t="shared" si="5"/>
        <v/>
      </c>
      <c r="M203" s="133"/>
      <c r="N203" s="149" t="str">
        <f t="shared" si="6"/>
        <v/>
      </c>
      <c r="O203" s="112" t="str">
        <f t="shared" si="7"/>
        <v/>
      </c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</row>
    <row r="204" ht="18.75" customHeight="1">
      <c r="A204" s="132"/>
      <c r="B204" s="133"/>
      <c r="C204" s="155" t="str">
        <f t="shared" si="1"/>
        <v/>
      </c>
      <c r="D204" s="133"/>
      <c r="E204" s="133"/>
      <c r="F204" s="134"/>
      <c r="G204" s="147" t="str">
        <f>IF(AND(A204&lt;&gt;"",B204&lt;&gt;"",C204&lt;&gt;"",D204&lt;&gt;"",E204&lt;&gt;"",F204&lt;&gt;""),IF(C204="win",'Gerenciamento de risco'!$I$8,IF(C204="wdo",'Gerenciamento de risco'!$I$12,'Gerenciamento de risco'!$I$16)),"")</f>
        <v/>
      </c>
      <c r="H204" s="156" t="str">
        <f t="shared" si="2"/>
        <v/>
      </c>
      <c r="I204" s="102" t="str">
        <f t="shared" si="3"/>
        <v/>
      </c>
      <c r="J204" s="147" t="str">
        <f>IF(AND(A204&lt;&gt;"",B204&lt;&gt;"",C204&lt;&gt;"",D204&lt;&gt;"",E204&lt;&gt;"",F204&lt;&gt;""),IF(C204="win",'Gerenciamento de risco'!$I$8,IF(C204="WDO",'Gerenciamento de risco'!$I$12,'Gerenciamento de risco'!$I$16)                   ),"")</f>
        <v/>
      </c>
      <c r="K204" s="156" t="str">
        <f t="shared" si="4"/>
        <v/>
      </c>
      <c r="L204" s="102" t="str">
        <f t="shared" si="5"/>
        <v/>
      </c>
      <c r="M204" s="133"/>
      <c r="N204" s="149" t="str">
        <f t="shared" si="6"/>
        <v/>
      </c>
      <c r="O204" s="112" t="str">
        <f t="shared" si="7"/>
        <v/>
      </c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</row>
    <row r="205" ht="18.75" customHeight="1">
      <c r="A205" s="132"/>
      <c r="B205" s="133"/>
      <c r="C205" s="155" t="str">
        <f t="shared" si="1"/>
        <v/>
      </c>
      <c r="D205" s="133"/>
      <c r="E205" s="133"/>
      <c r="F205" s="134"/>
      <c r="G205" s="147" t="str">
        <f>IF(AND(A205&lt;&gt;"",B205&lt;&gt;"",C205&lt;&gt;"",D205&lt;&gt;"",E205&lt;&gt;"",F205&lt;&gt;""),IF(C205="win",'Gerenciamento de risco'!$I$8,IF(C205="wdo",'Gerenciamento de risco'!$I$12,'Gerenciamento de risco'!$I$16)),"")</f>
        <v/>
      </c>
      <c r="H205" s="156" t="str">
        <f t="shared" si="2"/>
        <v/>
      </c>
      <c r="I205" s="102" t="str">
        <f t="shared" si="3"/>
        <v/>
      </c>
      <c r="J205" s="147" t="str">
        <f>IF(AND(A205&lt;&gt;"",B205&lt;&gt;"",C205&lt;&gt;"",D205&lt;&gt;"",E205&lt;&gt;"",F205&lt;&gt;""),IF(C205="win",'Gerenciamento de risco'!$I$8,IF(C205="WDO",'Gerenciamento de risco'!$I$12,'Gerenciamento de risco'!$I$16)                   ),"")</f>
        <v/>
      </c>
      <c r="K205" s="156" t="str">
        <f t="shared" si="4"/>
        <v/>
      </c>
      <c r="L205" s="102" t="str">
        <f t="shared" si="5"/>
        <v/>
      </c>
      <c r="M205" s="133"/>
      <c r="N205" s="149" t="str">
        <f t="shared" si="6"/>
        <v/>
      </c>
      <c r="O205" s="112" t="str">
        <f t="shared" si="7"/>
        <v/>
      </c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</row>
    <row r="206" ht="18.75" customHeight="1">
      <c r="A206" s="132"/>
      <c r="B206" s="133"/>
      <c r="C206" s="155" t="str">
        <f t="shared" si="1"/>
        <v/>
      </c>
      <c r="D206" s="133"/>
      <c r="E206" s="133"/>
      <c r="F206" s="134"/>
      <c r="G206" s="147" t="str">
        <f>IF(AND(A206&lt;&gt;"",B206&lt;&gt;"",C206&lt;&gt;"",D206&lt;&gt;"",E206&lt;&gt;"",F206&lt;&gt;""),IF(C206="win",'Gerenciamento de risco'!$I$8,IF(C206="wdo",'Gerenciamento de risco'!$I$12,'Gerenciamento de risco'!$I$16)),"")</f>
        <v/>
      </c>
      <c r="H206" s="156" t="str">
        <f t="shared" si="2"/>
        <v/>
      </c>
      <c r="I206" s="102" t="str">
        <f t="shared" si="3"/>
        <v/>
      </c>
      <c r="J206" s="147" t="str">
        <f>IF(AND(A206&lt;&gt;"",B206&lt;&gt;"",C206&lt;&gt;"",D206&lt;&gt;"",E206&lt;&gt;"",F206&lt;&gt;""),IF(C206="win",'Gerenciamento de risco'!$I$8,IF(C206="WDO",'Gerenciamento de risco'!$I$12,'Gerenciamento de risco'!$I$16)                   ),"")</f>
        <v/>
      </c>
      <c r="K206" s="156" t="str">
        <f t="shared" si="4"/>
        <v/>
      </c>
      <c r="L206" s="102" t="str">
        <f t="shared" si="5"/>
        <v/>
      </c>
      <c r="M206" s="133"/>
      <c r="N206" s="149" t="str">
        <f t="shared" si="6"/>
        <v/>
      </c>
      <c r="O206" s="112" t="str">
        <f t="shared" si="7"/>
        <v/>
      </c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</row>
    <row r="207" ht="18.75" customHeight="1">
      <c r="A207" s="132"/>
      <c r="B207" s="133"/>
      <c r="C207" s="155" t="str">
        <f t="shared" si="1"/>
        <v/>
      </c>
      <c r="D207" s="133"/>
      <c r="E207" s="133"/>
      <c r="F207" s="134"/>
      <c r="G207" s="147" t="str">
        <f>IF(AND(A207&lt;&gt;"",B207&lt;&gt;"",C207&lt;&gt;"",D207&lt;&gt;"",E207&lt;&gt;"",F207&lt;&gt;""),IF(C207="win",'Gerenciamento de risco'!$I$8,IF(C207="wdo",'Gerenciamento de risco'!$I$12,'Gerenciamento de risco'!$I$16)),"")</f>
        <v/>
      </c>
      <c r="H207" s="156" t="str">
        <f t="shared" si="2"/>
        <v/>
      </c>
      <c r="I207" s="102" t="str">
        <f t="shared" si="3"/>
        <v/>
      </c>
      <c r="J207" s="147" t="str">
        <f>IF(AND(A207&lt;&gt;"",B207&lt;&gt;"",C207&lt;&gt;"",D207&lt;&gt;"",E207&lt;&gt;"",F207&lt;&gt;""),IF(C207="win",'Gerenciamento de risco'!$I$8,IF(C207="WDO",'Gerenciamento de risco'!$I$12,'Gerenciamento de risco'!$I$16)                   ),"")</f>
        <v/>
      </c>
      <c r="K207" s="156" t="str">
        <f t="shared" si="4"/>
        <v/>
      </c>
      <c r="L207" s="102" t="str">
        <f t="shared" si="5"/>
        <v/>
      </c>
      <c r="M207" s="133"/>
      <c r="N207" s="149" t="str">
        <f t="shared" si="6"/>
        <v/>
      </c>
      <c r="O207" s="112" t="str">
        <f t="shared" si="7"/>
        <v/>
      </c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</row>
    <row r="208" ht="18.75" customHeight="1">
      <c r="A208" s="132"/>
      <c r="B208" s="133"/>
      <c r="C208" s="155" t="str">
        <f t="shared" si="1"/>
        <v/>
      </c>
      <c r="D208" s="133"/>
      <c r="E208" s="133"/>
      <c r="F208" s="134"/>
      <c r="G208" s="147" t="str">
        <f>IF(AND(A208&lt;&gt;"",B208&lt;&gt;"",C208&lt;&gt;"",D208&lt;&gt;"",E208&lt;&gt;"",F208&lt;&gt;""),IF(C208="win",'Gerenciamento de risco'!$I$8,IF(C208="wdo",'Gerenciamento de risco'!$I$12,'Gerenciamento de risco'!$I$16)),"")</f>
        <v/>
      </c>
      <c r="H208" s="156" t="str">
        <f t="shared" si="2"/>
        <v/>
      </c>
      <c r="I208" s="102" t="str">
        <f t="shared" si="3"/>
        <v/>
      </c>
      <c r="J208" s="147" t="str">
        <f>IF(AND(A208&lt;&gt;"",B208&lt;&gt;"",C208&lt;&gt;"",D208&lt;&gt;"",E208&lt;&gt;"",F208&lt;&gt;""),IF(C208="win",'Gerenciamento de risco'!$I$8,IF(C208="WDO",'Gerenciamento de risco'!$I$12,'Gerenciamento de risco'!$I$16)                   ),"")</f>
        <v/>
      </c>
      <c r="K208" s="156" t="str">
        <f t="shared" si="4"/>
        <v/>
      </c>
      <c r="L208" s="102" t="str">
        <f t="shared" si="5"/>
        <v/>
      </c>
      <c r="M208" s="133"/>
      <c r="N208" s="149" t="str">
        <f t="shared" si="6"/>
        <v/>
      </c>
      <c r="O208" s="112" t="str">
        <f t="shared" si="7"/>
        <v/>
      </c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</row>
    <row r="209" ht="18.75" customHeight="1">
      <c r="A209" s="132"/>
      <c r="B209" s="133"/>
      <c r="C209" s="155" t="str">
        <f t="shared" si="1"/>
        <v/>
      </c>
      <c r="D209" s="133"/>
      <c r="E209" s="133"/>
      <c r="F209" s="134"/>
      <c r="G209" s="147" t="str">
        <f>IF(AND(A209&lt;&gt;"",B209&lt;&gt;"",C209&lt;&gt;"",D209&lt;&gt;"",E209&lt;&gt;"",F209&lt;&gt;""),IF(C209="win",'Gerenciamento de risco'!$I$8,IF(C209="wdo",'Gerenciamento de risco'!$I$12,'Gerenciamento de risco'!$I$16)),"")</f>
        <v/>
      </c>
      <c r="H209" s="156" t="str">
        <f t="shared" si="2"/>
        <v/>
      </c>
      <c r="I209" s="102" t="str">
        <f t="shared" si="3"/>
        <v/>
      </c>
      <c r="J209" s="147" t="str">
        <f>IF(AND(A209&lt;&gt;"",B209&lt;&gt;"",C209&lt;&gt;"",D209&lt;&gt;"",E209&lt;&gt;"",F209&lt;&gt;""),IF(C209="win",'Gerenciamento de risco'!$I$8,IF(C209="WDO",'Gerenciamento de risco'!$I$12,'Gerenciamento de risco'!$I$16)                   ),"")</f>
        <v/>
      </c>
      <c r="K209" s="156" t="str">
        <f t="shared" si="4"/>
        <v/>
      </c>
      <c r="L209" s="102" t="str">
        <f t="shared" si="5"/>
        <v/>
      </c>
      <c r="M209" s="133"/>
      <c r="N209" s="149" t="str">
        <f t="shared" si="6"/>
        <v/>
      </c>
      <c r="O209" s="112" t="str">
        <f t="shared" si="7"/>
        <v/>
      </c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</row>
    <row r="210" ht="18.75" customHeight="1">
      <c r="A210" s="132"/>
      <c r="B210" s="133"/>
      <c r="C210" s="155" t="str">
        <f t="shared" si="1"/>
        <v/>
      </c>
      <c r="D210" s="133"/>
      <c r="E210" s="133"/>
      <c r="F210" s="134"/>
      <c r="G210" s="147" t="str">
        <f>IF(AND(A210&lt;&gt;"",B210&lt;&gt;"",C210&lt;&gt;"",D210&lt;&gt;"",E210&lt;&gt;"",F210&lt;&gt;""),IF(C210="win",'Gerenciamento de risco'!$I$8,IF(C210="wdo",'Gerenciamento de risco'!$I$12,'Gerenciamento de risco'!$I$16)),"")</f>
        <v/>
      </c>
      <c r="H210" s="156" t="str">
        <f t="shared" si="2"/>
        <v/>
      </c>
      <c r="I210" s="102" t="str">
        <f t="shared" si="3"/>
        <v/>
      </c>
      <c r="J210" s="147" t="str">
        <f>IF(AND(A210&lt;&gt;"",B210&lt;&gt;"",C210&lt;&gt;"",D210&lt;&gt;"",E210&lt;&gt;"",F210&lt;&gt;""),IF(C210="win",'Gerenciamento de risco'!$I$8,IF(C210="WDO",'Gerenciamento de risco'!$I$12,'Gerenciamento de risco'!$I$16)                   ),"")</f>
        <v/>
      </c>
      <c r="K210" s="156" t="str">
        <f t="shared" si="4"/>
        <v/>
      </c>
      <c r="L210" s="102" t="str">
        <f t="shared" si="5"/>
        <v/>
      </c>
      <c r="M210" s="133"/>
      <c r="N210" s="149" t="str">
        <f t="shared" si="6"/>
        <v/>
      </c>
      <c r="O210" s="112" t="str">
        <f t="shared" si="7"/>
        <v/>
      </c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</row>
    <row r="211" ht="18.75" customHeight="1">
      <c r="A211" s="132"/>
      <c r="B211" s="133"/>
      <c r="C211" s="155" t="str">
        <f t="shared" si="1"/>
        <v/>
      </c>
      <c r="D211" s="133"/>
      <c r="E211" s="133"/>
      <c r="F211" s="134"/>
      <c r="G211" s="147" t="str">
        <f>IF(AND(A211&lt;&gt;"",B211&lt;&gt;"",C211&lt;&gt;"",D211&lt;&gt;"",E211&lt;&gt;"",F211&lt;&gt;""),IF(C211="win",'Gerenciamento de risco'!$I$8,IF(C211="wdo",'Gerenciamento de risco'!$I$12,'Gerenciamento de risco'!$I$16)),"")</f>
        <v/>
      </c>
      <c r="H211" s="156" t="str">
        <f t="shared" si="2"/>
        <v/>
      </c>
      <c r="I211" s="102" t="str">
        <f t="shared" si="3"/>
        <v/>
      </c>
      <c r="J211" s="147" t="str">
        <f>IF(AND(A211&lt;&gt;"",B211&lt;&gt;"",C211&lt;&gt;"",D211&lt;&gt;"",E211&lt;&gt;"",F211&lt;&gt;""),IF(C211="win",'Gerenciamento de risco'!$I$8,IF(C211="WDO",'Gerenciamento de risco'!$I$12,'Gerenciamento de risco'!$I$16)                   ),"")</f>
        <v/>
      </c>
      <c r="K211" s="156" t="str">
        <f t="shared" si="4"/>
        <v/>
      </c>
      <c r="L211" s="102" t="str">
        <f t="shared" si="5"/>
        <v/>
      </c>
      <c r="M211" s="133"/>
      <c r="N211" s="149" t="str">
        <f t="shared" si="6"/>
        <v/>
      </c>
      <c r="O211" s="112" t="str">
        <f t="shared" si="7"/>
        <v/>
      </c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</row>
    <row r="212" ht="18.75" customHeight="1">
      <c r="A212" s="132"/>
      <c r="B212" s="133"/>
      <c r="C212" s="155" t="str">
        <f t="shared" si="1"/>
        <v/>
      </c>
      <c r="D212" s="133"/>
      <c r="E212" s="133"/>
      <c r="F212" s="134"/>
      <c r="G212" s="147" t="str">
        <f>IF(AND(A212&lt;&gt;"",B212&lt;&gt;"",C212&lt;&gt;"",D212&lt;&gt;"",E212&lt;&gt;"",F212&lt;&gt;""),IF(C212="win",'Gerenciamento de risco'!$I$8,IF(C212="wdo",'Gerenciamento de risco'!$I$12,'Gerenciamento de risco'!$I$16)),"")</f>
        <v/>
      </c>
      <c r="H212" s="156" t="str">
        <f t="shared" si="2"/>
        <v/>
      </c>
      <c r="I212" s="102" t="str">
        <f t="shared" si="3"/>
        <v/>
      </c>
      <c r="J212" s="147" t="str">
        <f>IF(AND(A212&lt;&gt;"",B212&lt;&gt;"",C212&lt;&gt;"",D212&lt;&gt;"",E212&lt;&gt;"",F212&lt;&gt;""),IF(C212="win",'Gerenciamento de risco'!$I$8,IF(C212="WDO",'Gerenciamento de risco'!$I$12,'Gerenciamento de risco'!$I$16)                   ),"")</f>
        <v/>
      </c>
      <c r="K212" s="156" t="str">
        <f t="shared" si="4"/>
        <v/>
      </c>
      <c r="L212" s="102" t="str">
        <f t="shared" si="5"/>
        <v/>
      </c>
      <c r="M212" s="133"/>
      <c r="N212" s="149" t="str">
        <f t="shared" si="6"/>
        <v/>
      </c>
      <c r="O212" s="112" t="str">
        <f t="shared" si="7"/>
        <v/>
      </c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</row>
    <row r="213" ht="18.75" customHeight="1">
      <c r="A213" s="132"/>
      <c r="B213" s="133"/>
      <c r="C213" s="155" t="str">
        <f t="shared" si="1"/>
        <v/>
      </c>
      <c r="D213" s="133"/>
      <c r="E213" s="133"/>
      <c r="F213" s="134"/>
      <c r="G213" s="147" t="str">
        <f>IF(AND(A213&lt;&gt;"",B213&lt;&gt;"",C213&lt;&gt;"",D213&lt;&gt;"",E213&lt;&gt;"",F213&lt;&gt;""),IF(C213="win",'Gerenciamento de risco'!$I$8,IF(C213="wdo",'Gerenciamento de risco'!$I$12,'Gerenciamento de risco'!$I$16)),"")</f>
        <v/>
      </c>
      <c r="H213" s="156" t="str">
        <f t="shared" si="2"/>
        <v/>
      </c>
      <c r="I213" s="102" t="str">
        <f t="shared" si="3"/>
        <v/>
      </c>
      <c r="J213" s="147" t="str">
        <f>IF(AND(A213&lt;&gt;"",B213&lt;&gt;"",C213&lt;&gt;"",D213&lt;&gt;"",E213&lt;&gt;"",F213&lt;&gt;""),IF(C213="win",'Gerenciamento de risco'!$I$8,IF(C213="WDO",'Gerenciamento de risco'!$I$12,'Gerenciamento de risco'!$I$16)                   ),"")</f>
        <v/>
      </c>
      <c r="K213" s="156" t="str">
        <f t="shared" si="4"/>
        <v/>
      </c>
      <c r="L213" s="102" t="str">
        <f t="shared" si="5"/>
        <v/>
      </c>
      <c r="M213" s="133"/>
      <c r="N213" s="149" t="str">
        <f t="shared" si="6"/>
        <v/>
      </c>
      <c r="O213" s="112" t="str">
        <f t="shared" si="7"/>
        <v/>
      </c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</row>
    <row r="214" ht="18.75" customHeight="1">
      <c r="A214" s="132"/>
      <c r="B214" s="133"/>
      <c r="C214" s="155" t="str">
        <f t="shared" si="1"/>
        <v/>
      </c>
      <c r="D214" s="133"/>
      <c r="E214" s="133"/>
      <c r="F214" s="134"/>
      <c r="G214" s="147" t="str">
        <f>IF(AND(A214&lt;&gt;"",B214&lt;&gt;"",C214&lt;&gt;"",D214&lt;&gt;"",E214&lt;&gt;"",F214&lt;&gt;""),IF(C214="win",'Gerenciamento de risco'!$I$8,IF(C214="wdo",'Gerenciamento de risco'!$I$12,'Gerenciamento de risco'!$I$16)),"")</f>
        <v/>
      </c>
      <c r="H214" s="156" t="str">
        <f t="shared" si="2"/>
        <v/>
      </c>
      <c r="I214" s="102" t="str">
        <f t="shared" si="3"/>
        <v/>
      </c>
      <c r="J214" s="147" t="str">
        <f>IF(AND(A214&lt;&gt;"",B214&lt;&gt;"",C214&lt;&gt;"",D214&lt;&gt;"",E214&lt;&gt;"",F214&lt;&gt;""),IF(C214="win",'Gerenciamento de risco'!$I$8,IF(C214="WDO",'Gerenciamento de risco'!$I$12,'Gerenciamento de risco'!$I$16)                   ),"")</f>
        <v/>
      </c>
      <c r="K214" s="156" t="str">
        <f t="shared" si="4"/>
        <v/>
      </c>
      <c r="L214" s="102" t="str">
        <f t="shared" si="5"/>
        <v/>
      </c>
      <c r="M214" s="133"/>
      <c r="N214" s="149" t="str">
        <f t="shared" si="6"/>
        <v/>
      </c>
      <c r="O214" s="112" t="str">
        <f t="shared" si="7"/>
        <v/>
      </c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</row>
    <row r="215" ht="18.75" customHeight="1">
      <c r="A215" s="132"/>
      <c r="B215" s="133"/>
      <c r="C215" s="155" t="str">
        <f t="shared" si="1"/>
        <v/>
      </c>
      <c r="D215" s="133"/>
      <c r="E215" s="133"/>
      <c r="F215" s="134"/>
      <c r="G215" s="147" t="str">
        <f>IF(AND(A215&lt;&gt;"",B215&lt;&gt;"",C215&lt;&gt;"",D215&lt;&gt;"",E215&lt;&gt;"",F215&lt;&gt;""),IF(C215="win",'Gerenciamento de risco'!$I$8,IF(C215="wdo",'Gerenciamento de risco'!$I$12,'Gerenciamento de risco'!$I$16)),"")</f>
        <v/>
      </c>
      <c r="H215" s="156" t="str">
        <f t="shared" si="2"/>
        <v/>
      </c>
      <c r="I215" s="102" t="str">
        <f t="shared" si="3"/>
        <v/>
      </c>
      <c r="J215" s="147" t="str">
        <f>IF(AND(A215&lt;&gt;"",B215&lt;&gt;"",C215&lt;&gt;"",D215&lt;&gt;"",E215&lt;&gt;"",F215&lt;&gt;""),IF(C215="win",'Gerenciamento de risco'!$I$8,IF(C215="WDO",'Gerenciamento de risco'!$I$12,'Gerenciamento de risco'!$I$16)                   ),"")</f>
        <v/>
      </c>
      <c r="K215" s="156" t="str">
        <f t="shared" si="4"/>
        <v/>
      </c>
      <c r="L215" s="102" t="str">
        <f t="shared" si="5"/>
        <v/>
      </c>
      <c r="M215" s="133"/>
      <c r="N215" s="149" t="str">
        <f t="shared" si="6"/>
        <v/>
      </c>
      <c r="O215" s="112" t="str">
        <f t="shared" si="7"/>
        <v/>
      </c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</row>
    <row r="216" ht="18.75" customHeight="1">
      <c r="A216" s="132"/>
      <c r="B216" s="133"/>
      <c r="C216" s="155" t="str">
        <f t="shared" si="1"/>
        <v/>
      </c>
      <c r="D216" s="133"/>
      <c r="E216" s="133"/>
      <c r="F216" s="134"/>
      <c r="G216" s="147" t="str">
        <f>IF(AND(A216&lt;&gt;"",B216&lt;&gt;"",C216&lt;&gt;"",D216&lt;&gt;"",E216&lt;&gt;"",F216&lt;&gt;""),IF(C216="win",'Gerenciamento de risco'!$I$8,IF(C216="wdo",'Gerenciamento de risco'!$I$12,'Gerenciamento de risco'!$I$16)),"")</f>
        <v/>
      </c>
      <c r="H216" s="156" t="str">
        <f t="shared" si="2"/>
        <v/>
      </c>
      <c r="I216" s="102" t="str">
        <f t="shared" si="3"/>
        <v/>
      </c>
      <c r="J216" s="147" t="str">
        <f>IF(AND(A216&lt;&gt;"",B216&lt;&gt;"",C216&lt;&gt;"",D216&lt;&gt;"",E216&lt;&gt;"",F216&lt;&gt;""),IF(C216="win",'Gerenciamento de risco'!$I$8,IF(C216="WDO",'Gerenciamento de risco'!$I$12,'Gerenciamento de risco'!$I$16)                   ),"")</f>
        <v/>
      </c>
      <c r="K216" s="156" t="str">
        <f t="shared" si="4"/>
        <v/>
      </c>
      <c r="L216" s="102" t="str">
        <f t="shared" si="5"/>
        <v/>
      </c>
      <c r="M216" s="133"/>
      <c r="N216" s="149" t="str">
        <f t="shared" si="6"/>
        <v/>
      </c>
      <c r="O216" s="112" t="str">
        <f t="shared" si="7"/>
        <v/>
      </c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</row>
    <row r="217" ht="18.75" customHeight="1">
      <c r="A217" s="132"/>
      <c r="B217" s="133"/>
      <c r="C217" s="155" t="str">
        <f t="shared" si="1"/>
        <v/>
      </c>
      <c r="D217" s="133"/>
      <c r="E217" s="133"/>
      <c r="F217" s="134"/>
      <c r="G217" s="147" t="str">
        <f>IF(AND(A217&lt;&gt;"",B217&lt;&gt;"",C217&lt;&gt;"",D217&lt;&gt;"",E217&lt;&gt;"",F217&lt;&gt;""),IF(C217="win",'Gerenciamento de risco'!$I$8,IF(C217="wdo",'Gerenciamento de risco'!$I$12,'Gerenciamento de risco'!$I$16)),"")</f>
        <v/>
      </c>
      <c r="H217" s="156" t="str">
        <f t="shared" si="2"/>
        <v/>
      </c>
      <c r="I217" s="102" t="str">
        <f t="shared" si="3"/>
        <v/>
      </c>
      <c r="J217" s="147" t="str">
        <f>IF(AND(A217&lt;&gt;"",B217&lt;&gt;"",C217&lt;&gt;"",D217&lt;&gt;"",E217&lt;&gt;"",F217&lt;&gt;""),IF(C217="win",'Gerenciamento de risco'!$I$8,IF(C217="WDO",'Gerenciamento de risco'!$I$12,'Gerenciamento de risco'!$I$16)                   ),"")</f>
        <v/>
      </c>
      <c r="K217" s="156" t="str">
        <f t="shared" si="4"/>
        <v/>
      </c>
      <c r="L217" s="102" t="str">
        <f t="shared" si="5"/>
        <v/>
      </c>
      <c r="M217" s="133"/>
      <c r="N217" s="149" t="str">
        <f t="shared" si="6"/>
        <v/>
      </c>
      <c r="O217" s="112" t="str">
        <f t="shared" si="7"/>
        <v/>
      </c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</row>
    <row r="218" ht="18.75" customHeight="1">
      <c r="A218" s="132"/>
      <c r="B218" s="133"/>
      <c r="C218" s="155" t="str">
        <f t="shared" si="1"/>
        <v/>
      </c>
      <c r="D218" s="133"/>
      <c r="E218" s="133"/>
      <c r="F218" s="134"/>
      <c r="G218" s="147" t="str">
        <f>IF(AND(A218&lt;&gt;"",B218&lt;&gt;"",C218&lt;&gt;"",D218&lt;&gt;"",E218&lt;&gt;"",F218&lt;&gt;""),IF(C218="win",'Gerenciamento de risco'!$I$8,IF(C218="wdo",'Gerenciamento de risco'!$I$12,'Gerenciamento de risco'!$I$16)),"")</f>
        <v/>
      </c>
      <c r="H218" s="156" t="str">
        <f t="shared" si="2"/>
        <v/>
      </c>
      <c r="I218" s="102" t="str">
        <f t="shared" si="3"/>
        <v/>
      </c>
      <c r="J218" s="147" t="str">
        <f>IF(AND(A218&lt;&gt;"",B218&lt;&gt;"",C218&lt;&gt;"",D218&lt;&gt;"",E218&lt;&gt;"",F218&lt;&gt;""),IF(C218="win",'Gerenciamento de risco'!$I$8,IF(C218="WDO",'Gerenciamento de risco'!$I$12,'Gerenciamento de risco'!$I$16)                   ),"")</f>
        <v/>
      </c>
      <c r="K218" s="156" t="str">
        <f t="shared" si="4"/>
        <v/>
      </c>
      <c r="L218" s="102" t="str">
        <f t="shared" si="5"/>
        <v/>
      </c>
      <c r="M218" s="133"/>
      <c r="N218" s="149" t="str">
        <f t="shared" si="6"/>
        <v/>
      </c>
      <c r="O218" s="112" t="str">
        <f t="shared" si="7"/>
        <v/>
      </c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</row>
    <row r="219" ht="18.75" customHeight="1">
      <c r="A219" s="132"/>
      <c r="B219" s="133"/>
      <c r="C219" s="155" t="str">
        <f t="shared" si="1"/>
        <v/>
      </c>
      <c r="D219" s="133"/>
      <c r="E219" s="133"/>
      <c r="F219" s="134"/>
      <c r="G219" s="147" t="str">
        <f>IF(AND(A219&lt;&gt;"",B219&lt;&gt;"",C219&lt;&gt;"",D219&lt;&gt;"",E219&lt;&gt;"",F219&lt;&gt;""),IF(C219="win",'Gerenciamento de risco'!$I$8,IF(C219="wdo",'Gerenciamento de risco'!$I$12,'Gerenciamento de risco'!$I$16)),"")</f>
        <v/>
      </c>
      <c r="H219" s="156" t="str">
        <f t="shared" si="2"/>
        <v/>
      </c>
      <c r="I219" s="102" t="str">
        <f t="shared" si="3"/>
        <v/>
      </c>
      <c r="J219" s="147" t="str">
        <f>IF(AND(A219&lt;&gt;"",B219&lt;&gt;"",C219&lt;&gt;"",D219&lt;&gt;"",E219&lt;&gt;"",F219&lt;&gt;""),IF(C219="win",'Gerenciamento de risco'!$I$8,IF(C219="WDO",'Gerenciamento de risco'!$I$12,'Gerenciamento de risco'!$I$16)                   ),"")</f>
        <v/>
      </c>
      <c r="K219" s="156" t="str">
        <f t="shared" si="4"/>
        <v/>
      </c>
      <c r="L219" s="102" t="str">
        <f t="shared" si="5"/>
        <v/>
      </c>
      <c r="M219" s="133"/>
      <c r="N219" s="149" t="str">
        <f t="shared" si="6"/>
        <v/>
      </c>
      <c r="O219" s="112" t="str">
        <f t="shared" si="7"/>
        <v/>
      </c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</row>
    <row r="220" ht="18.75" customHeight="1">
      <c r="A220" s="132"/>
      <c r="B220" s="133"/>
      <c r="C220" s="155" t="str">
        <f t="shared" si="1"/>
        <v/>
      </c>
      <c r="D220" s="133"/>
      <c r="E220" s="133"/>
      <c r="F220" s="134"/>
      <c r="G220" s="147" t="str">
        <f>IF(AND(A220&lt;&gt;"",B220&lt;&gt;"",C220&lt;&gt;"",D220&lt;&gt;"",E220&lt;&gt;"",F220&lt;&gt;""),IF(C220="win",'Gerenciamento de risco'!$I$8,IF(C220="wdo",'Gerenciamento de risco'!$I$12,'Gerenciamento de risco'!$I$16)),"")</f>
        <v/>
      </c>
      <c r="H220" s="156" t="str">
        <f t="shared" si="2"/>
        <v/>
      </c>
      <c r="I220" s="102" t="str">
        <f t="shared" si="3"/>
        <v/>
      </c>
      <c r="J220" s="147" t="str">
        <f>IF(AND(A220&lt;&gt;"",B220&lt;&gt;"",C220&lt;&gt;"",D220&lt;&gt;"",E220&lt;&gt;"",F220&lt;&gt;""),IF(C220="win",'Gerenciamento de risco'!$I$8,IF(C220="WDO",'Gerenciamento de risco'!$I$12,'Gerenciamento de risco'!$I$16)                   ),"")</f>
        <v/>
      </c>
      <c r="K220" s="156" t="str">
        <f t="shared" si="4"/>
        <v/>
      </c>
      <c r="L220" s="102" t="str">
        <f t="shared" si="5"/>
        <v/>
      </c>
      <c r="M220" s="133"/>
      <c r="N220" s="149" t="str">
        <f t="shared" si="6"/>
        <v/>
      </c>
      <c r="O220" s="112" t="str">
        <f t="shared" si="7"/>
        <v/>
      </c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</row>
    <row r="221" ht="18.75" customHeight="1">
      <c r="A221" s="132"/>
      <c r="B221" s="133"/>
      <c r="C221" s="155" t="str">
        <f t="shared" si="1"/>
        <v/>
      </c>
      <c r="D221" s="133"/>
      <c r="E221" s="133"/>
      <c r="F221" s="134"/>
      <c r="G221" s="147" t="str">
        <f>IF(AND(A221&lt;&gt;"",B221&lt;&gt;"",C221&lt;&gt;"",D221&lt;&gt;"",E221&lt;&gt;"",F221&lt;&gt;""),IF(C221="win",'Gerenciamento de risco'!$I$8,IF(C221="wdo",'Gerenciamento de risco'!$I$12,'Gerenciamento de risco'!$I$16)),"")</f>
        <v/>
      </c>
      <c r="H221" s="156" t="str">
        <f t="shared" si="2"/>
        <v/>
      </c>
      <c r="I221" s="102" t="str">
        <f t="shared" si="3"/>
        <v/>
      </c>
      <c r="J221" s="147" t="str">
        <f>IF(AND(A221&lt;&gt;"",B221&lt;&gt;"",C221&lt;&gt;"",D221&lt;&gt;"",E221&lt;&gt;"",F221&lt;&gt;""),IF(C221="win",'Gerenciamento de risco'!$I$8,IF(C221="WDO",'Gerenciamento de risco'!$I$12,'Gerenciamento de risco'!$I$16)                   ),"")</f>
        <v/>
      </c>
      <c r="K221" s="156" t="str">
        <f t="shared" si="4"/>
        <v/>
      </c>
      <c r="L221" s="102" t="str">
        <f t="shared" si="5"/>
        <v/>
      </c>
      <c r="M221" s="133"/>
      <c r="N221" s="149" t="str">
        <f t="shared" si="6"/>
        <v/>
      </c>
      <c r="O221" s="112" t="str">
        <f t="shared" si="7"/>
        <v/>
      </c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</row>
    <row r="222" ht="18.75" customHeight="1">
      <c r="A222" s="132"/>
      <c r="B222" s="133"/>
      <c r="C222" s="155" t="str">
        <f t="shared" si="1"/>
        <v/>
      </c>
      <c r="D222" s="133"/>
      <c r="E222" s="133"/>
      <c r="F222" s="134"/>
      <c r="G222" s="147" t="str">
        <f>IF(AND(A222&lt;&gt;"",B222&lt;&gt;"",C222&lt;&gt;"",D222&lt;&gt;"",E222&lt;&gt;"",F222&lt;&gt;""),IF(C222="win",'Gerenciamento de risco'!$I$8,IF(C222="wdo",'Gerenciamento de risco'!$I$12,'Gerenciamento de risco'!$I$16)),"")</f>
        <v/>
      </c>
      <c r="H222" s="156" t="str">
        <f t="shared" si="2"/>
        <v/>
      </c>
      <c r="I222" s="102" t="str">
        <f t="shared" si="3"/>
        <v/>
      </c>
      <c r="J222" s="147" t="str">
        <f>IF(AND(A222&lt;&gt;"",B222&lt;&gt;"",C222&lt;&gt;"",D222&lt;&gt;"",E222&lt;&gt;"",F222&lt;&gt;""),IF(C222="win",'Gerenciamento de risco'!$I$8,IF(C222="WDO",'Gerenciamento de risco'!$I$12,'Gerenciamento de risco'!$I$16)                   ),"")</f>
        <v/>
      </c>
      <c r="K222" s="156" t="str">
        <f t="shared" si="4"/>
        <v/>
      </c>
      <c r="L222" s="102" t="str">
        <f t="shared" si="5"/>
        <v/>
      </c>
      <c r="M222" s="133"/>
      <c r="N222" s="149" t="str">
        <f t="shared" si="6"/>
        <v/>
      </c>
      <c r="O222" s="112" t="str">
        <f t="shared" si="7"/>
        <v/>
      </c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</row>
    <row r="223" ht="18.75" customHeight="1">
      <c r="A223" s="132"/>
      <c r="B223" s="133"/>
      <c r="C223" s="155" t="str">
        <f t="shared" si="1"/>
        <v/>
      </c>
      <c r="D223" s="133"/>
      <c r="E223" s="133"/>
      <c r="F223" s="134"/>
      <c r="G223" s="147" t="str">
        <f>IF(AND(A223&lt;&gt;"",B223&lt;&gt;"",C223&lt;&gt;"",D223&lt;&gt;"",E223&lt;&gt;"",F223&lt;&gt;""),IF(C223="win",'Gerenciamento de risco'!$I$8,IF(C223="wdo",'Gerenciamento de risco'!$I$12,'Gerenciamento de risco'!$I$16)),"")</f>
        <v/>
      </c>
      <c r="H223" s="156" t="str">
        <f t="shared" si="2"/>
        <v/>
      </c>
      <c r="I223" s="102" t="str">
        <f t="shared" si="3"/>
        <v/>
      </c>
      <c r="J223" s="147" t="str">
        <f>IF(AND(A223&lt;&gt;"",B223&lt;&gt;"",C223&lt;&gt;"",D223&lt;&gt;"",E223&lt;&gt;"",F223&lt;&gt;""),IF(C223="win",'Gerenciamento de risco'!$I$8,IF(C223="WDO",'Gerenciamento de risco'!$I$12,'Gerenciamento de risco'!$I$16)                   ),"")</f>
        <v/>
      </c>
      <c r="K223" s="156" t="str">
        <f t="shared" si="4"/>
        <v/>
      </c>
      <c r="L223" s="102" t="str">
        <f t="shared" si="5"/>
        <v/>
      </c>
      <c r="M223" s="133"/>
      <c r="N223" s="149" t="str">
        <f t="shared" si="6"/>
        <v/>
      </c>
      <c r="O223" s="112" t="str">
        <f t="shared" si="7"/>
        <v/>
      </c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</row>
    <row r="224" ht="18.75" customHeight="1">
      <c r="A224" s="132"/>
      <c r="B224" s="133"/>
      <c r="C224" s="155" t="str">
        <f t="shared" si="1"/>
        <v/>
      </c>
      <c r="D224" s="133"/>
      <c r="E224" s="133"/>
      <c r="F224" s="134"/>
      <c r="G224" s="147" t="str">
        <f>IF(AND(A224&lt;&gt;"",B224&lt;&gt;"",C224&lt;&gt;"",D224&lt;&gt;"",E224&lt;&gt;"",F224&lt;&gt;""),IF(C224="win",'Gerenciamento de risco'!$I$8,IF(C224="wdo",'Gerenciamento de risco'!$I$12,'Gerenciamento de risco'!$I$16)),"")</f>
        <v/>
      </c>
      <c r="H224" s="156" t="str">
        <f t="shared" si="2"/>
        <v/>
      </c>
      <c r="I224" s="102" t="str">
        <f t="shared" si="3"/>
        <v/>
      </c>
      <c r="J224" s="147" t="str">
        <f>IF(AND(A224&lt;&gt;"",B224&lt;&gt;"",C224&lt;&gt;"",D224&lt;&gt;"",E224&lt;&gt;"",F224&lt;&gt;""),IF(C224="win",'Gerenciamento de risco'!$I$8,IF(C224="WDO",'Gerenciamento de risco'!$I$12,'Gerenciamento de risco'!$I$16)                   ),"")</f>
        <v/>
      </c>
      <c r="K224" s="156" t="str">
        <f t="shared" si="4"/>
        <v/>
      </c>
      <c r="L224" s="102" t="str">
        <f t="shared" si="5"/>
        <v/>
      </c>
      <c r="M224" s="133"/>
      <c r="N224" s="149" t="str">
        <f t="shared" si="6"/>
        <v/>
      </c>
      <c r="O224" s="112" t="str">
        <f t="shared" si="7"/>
        <v/>
      </c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</row>
    <row r="225" ht="18.75" customHeight="1">
      <c r="A225" s="132"/>
      <c r="B225" s="133"/>
      <c r="C225" s="155" t="str">
        <f t="shared" si="1"/>
        <v/>
      </c>
      <c r="D225" s="133"/>
      <c r="E225" s="133"/>
      <c r="F225" s="134"/>
      <c r="G225" s="147" t="str">
        <f>IF(AND(A225&lt;&gt;"",B225&lt;&gt;"",C225&lt;&gt;"",D225&lt;&gt;"",E225&lt;&gt;"",F225&lt;&gt;""),IF(C225="win",'Gerenciamento de risco'!$I$8,IF(C225="wdo",'Gerenciamento de risco'!$I$12,'Gerenciamento de risco'!$I$16)),"")</f>
        <v/>
      </c>
      <c r="H225" s="156" t="str">
        <f t="shared" si="2"/>
        <v/>
      </c>
      <c r="I225" s="102" t="str">
        <f t="shared" si="3"/>
        <v/>
      </c>
      <c r="J225" s="147" t="str">
        <f>IF(AND(A225&lt;&gt;"",B225&lt;&gt;"",C225&lt;&gt;"",D225&lt;&gt;"",E225&lt;&gt;"",F225&lt;&gt;""),IF(C225="win",'Gerenciamento de risco'!$I$8,IF(C225="WDO",'Gerenciamento de risco'!$I$12,'Gerenciamento de risco'!$I$16)                   ),"")</f>
        <v/>
      </c>
      <c r="K225" s="156" t="str">
        <f t="shared" si="4"/>
        <v/>
      </c>
      <c r="L225" s="102" t="str">
        <f t="shared" si="5"/>
        <v/>
      </c>
      <c r="M225" s="133"/>
      <c r="N225" s="149" t="str">
        <f t="shared" si="6"/>
        <v/>
      </c>
      <c r="O225" s="112" t="str">
        <f t="shared" si="7"/>
        <v/>
      </c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</row>
    <row r="226" ht="18.75" customHeight="1">
      <c r="A226" s="132"/>
      <c r="B226" s="133"/>
      <c r="C226" s="155" t="str">
        <f t="shared" si="1"/>
        <v/>
      </c>
      <c r="D226" s="133"/>
      <c r="E226" s="133"/>
      <c r="F226" s="134"/>
      <c r="G226" s="147" t="str">
        <f>IF(AND(A226&lt;&gt;"",B226&lt;&gt;"",C226&lt;&gt;"",D226&lt;&gt;"",E226&lt;&gt;"",F226&lt;&gt;""),IF(C226="win",'Gerenciamento de risco'!$I$8,IF(C226="wdo",'Gerenciamento de risco'!$I$12,'Gerenciamento de risco'!$I$16)),"")</f>
        <v/>
      </c>
      <c r="H226" s="156" t="str">
        <f t="shared" si="2"/>
        <v/>
      </c>
      <c r="I226" s="102" t="str">
        <f t="shared" si="3"/>
        <v/>
      </c>
      <c r="J226" s="147" t="str">
        <f>IF(AND(A226&lt;&gt;"",B226&lt;&gt;"",C226&lt;&gt;"",D226&lt;&gt;"",E226&lt;&gt;"",F226&lt;&gt;""),IF(C226="win",'Gerenciamento de risco'!$I$8,IF(C226="WDO",'Gerenciamento de risco'!$I$12,'Gerenciamento de risco'!$I$16)                   ),"")</f>
        <v/>
      </c>
      <c r="K226" s="156" t="str">
        <f t="shared" si="4"/>
        <v/>
      </c>
      <c r="L226" s="102" t="str">
        <f t="shared" si="5"/>
        <v/>
      </c>
      <c r="M226" s="133"/>
      <c r="N226" s="149" t="str">
        <f t="shared" si="6"/>
        <v/>
      </c>
      <c r="O226" s="112" t="str">
        <f t="shared" si="7"/>
        <v/>
      </c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</row>
    <row r="227" ht="18.75" customHeight="1">
      <c r="A227" s="132"/>
      <c r="B227" s="133"/>
      <c r="C227" s="155" t="str">
        <f t="shared" si="1"/>
        <v/>
      </c>
      <c r="D227" s="133"/>
      <c r="E227" s="133"/>
      <c r="F227" s="134"/>
      <c r="G227" s="147" t="str">
        <f>IF(AND(A227&lt;&gt;"",B227&lt;&gt;"",C227&lt;&gt;"",D227&lt;&gt;"",E227&lt;&gt;"",F227&lt;&gt;""),IF(C227="win",'Gerenciamento de risco'!$I$8,IF(C227="wdo",'Gerenciamento de risco'!$I$12,'Gerenciamento de risco'!$I$16)),"")</f>
        <v/>
      </c>
      <c r="H227" s="156" t="str">
        <f t="shared" si="2"/>
        <v/>
      </c>
      <c r="I227" s="102" t="str">
        <f t="shared" si="3"/>
        <v/>
      </c>
      <c r="J227" s="147" t="str">
        <f>IF(AND(A227&lt;&gt;"",B227&lt;&gt;"",C227&lt;&gt;"",D227&lt;&gt;"",E227&lt;&gt;"",F227&lt;&gt;""),IF(C227="win",'Gerenciamento de risco'!$I$8,IF(C227="WDO",'Gerenciamento de risco'!$I$12,'Gerenciamento de risco'!$I$16)                   ),"")</f>
        <v/>
      </c>
      <c r="K227" s="156" t="str">
        <f t="shared" si="4"/>
        <v/>
      </c>
      <c r="L227" s="102" t="str">
        <f t="shared" si="5"/>
        <v/>
      </c>
      <c r="M227" s="133"/>
      <c r="N227" s="149" t="str">
        <f t="shared" si="6"/>
        <v/>
      </c>
      <c r="O227" s="112" t="str">
        <f t="shared" si="7"/>
        <v/>
      </c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</row>
    <row r="228" ht="18.75" customHeight="1">
      <c r="A228" s="132"/>
      <c r="B228" s="133"/>
      <c r="C228" s="155" t="str">
        <f t="shared" si="1"/>
        <v/>
      </c>
      <c r="D228" s="133"/>
      <c r="E228" s="133"/>
      <c r="F228" s="134"/>
      <c r="G228" s="147" t="str">
        <f>IF(AND(A228&lt;&gt;"",B228&lt;&gt;"",C228&lt;&gt;"",D228&lt;&gt;"",E228&lt;&gt;"",F228&lt;&gt;""),IF(C228="win",'Gerenciamento de risco'!$I$8,IF(C228="wdo",'Gerenciamento de risco'!$I$12,'Gerenciamento de risco'!$I$16)),"")</f>
        <v/>
      </c>
      <c r="H228" s="156" t="str">
        <f t="shared" si="2"/>
        <v/>
      </c>
      <c r="I228" s="102" t="str">
        <f t="shared" si="3"/>
        <v/>
      </c>
      <c r="J228" s="147" t="str">
        <f>IF(AND(A228&lt;&gt;"",B228&lt;&gt;"",C228&lt;&gt;"",D228&lt;&gt;"",E228&lt;&gt;"",F228&lt;&gt;""),IF(C228="win",'Gerenciamento de risco'!$I$8,IF(C228="WDO",'Gerenciamento de risco'!$I$12,'Gerenciamento de risco'!$I$16)                   ),"")</f>
        <v/>
      </c>
      <c r="K228" s="156" t="str">
        <f t="shared" si="4"/>
        <v/>
      </c>
      <c r="L228" s="102" t="str">
        <f t="shared" si="5"/>
        <v/>
      </c>
      <c r="M228" s="133"/>
      <c r="N228" s="149" t="str">
        <f t="shared" si="6"/>
        <v/>
      </c>
      <c r="O228" s="112" t="str">
        <f t="shared" si="7"/>
        <v/>
      </c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</row>
    <row r="229" ht="18.75" customHeight="1">
      <c r="A229" s="132"/>
      <c r="B229" s="133"/>
      <c r="C229" s="155" t="str">
        <f t="shared" si="1"/>
        <v/>
      </c>
      <c r="D229" s="133"/>
      <c r="E229" s="133"/>
      <c r="F229" s="134"/>
      <c r="G229" s="147" t="str">
        <f>IF(AND(A229&lt;&gt;"",B229&lt;&gt;"",C229&lt;&gt;"",D229&lt;&gt;"",E229&lt;&gt;"",F229&lt;&gt;""),IF(C229="win",'Gerenciamento de risco'!$I$8,IF(C229="wdo",'Gerenciamento de risco'!$I$12,'Gerenciamento de risco'!$I$16)),"")</f>
        <v/>
      </c>
      <c r="H229" s="156" t="str">
        <f t="shared" si="2"/>
        <v/>
      </c>
      <c r="I229" s="102" t="str">
        <f t="shared" si="3"/>
        <v/>
      </c>
      <c r="J229" s="147" t="str">
        <f>IF(AND(A229&lt;&gt;"",B229&lt;&gt;"",C229&lt;&gt;"",D229&lt;&gt;"",E229&lt;&gt;"",F229&lt;&gt;""),IF(C229="win",'Gerenciamento de risco'!$I$8,IF(C229="WDO",'Gerenciamento de risco'!$I$12,'Gerenciamento de risco'!$I$16)                   ),"")</f>
        <v/>
      </c>
      <c r="K229" s="156" t="str">
        <f t="shared" si="4"/>
        <v/>
      </c>
      <c r="L229" s="102" t="str">
        <f t="shared" si="5"/>
        <v/>
      </c>
      <c r="M229" s="133"/>
      <c r="N229" s="149" t="str">
        <f t="shared" si="6"/>
        <v/>
      </c>
      <c r="O229" s="112" t="str">
        <f t="shared" si="7"/>
        <v/>
      </c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</row>
    <row r="230" ht="18.75" customHeight="1">
      <c r="A230" s="132"/>
      <c r="B230" s="133"/>
      <c r="C230" s="155" t="str">
        <f t="shared" si="1"/>
        <v/>
      </c>
      <c r="D230" s="133"/>
      <c r="E230" s="133"/>
      <c r="F230" s="134"/>
      <c r="G230" s="147" t="str">
        <f>IF(AND(A230&lt;&gt;"",B230&lt;&gt;"",C230&lt;&gt;"",D230&lt;&gt;"",E230&lt;&gt;"",F230&lt;&gt;""),IF(C230="win",'Gerenciamento de risco'!$I$8,IF(C230="wdo",'Gerenciamento de risco'!$I$12,'Gerenciamento de risco'!$I$16)),"")</f>
        <v/>
      </c>
      <c r="H230" s="156" t="str">
        <f t="shared" si="2"/>
        <v/>
      </c>
      <c r="I230" s="102" t="str">
        <f t="shared" si="3"/>
        <v/>
      </c>
      <c r="J230" s="147" t="str">
        <f>IF(AND(A230&lt;&gt;"",B230&lt;&gt;"",C230&lt;&gt;"",D230&lt;&gt;"",E230&lt;&gt;"",F230&lt;&gt;""),IF(C230="win",'Gerenciamento de risco'!$I$8,IF(C230="WDO",'Gerenciamento de risco'!$I$12,'Gerenciamento de risco'!$I$16)                   ),"")</f>
        <v/>
      </c>
      <c r="K230" s="156" t="str">
        <f t="shared" si="4"/>
        <v/>
      </c>
      <c r="L230" s="102" t="str">
        <f t="shared" si="5"/>
        <v/>
      </c>
      <c r="M230" s="133"/>
      <c r="N230" s="149" t="str">
        <f t="shared" si="6"/>
        <v/>
      </c>
      <c r="O230" s="112" t="str">
        <f t="shared" si="7"/>
        <v/>
      </c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</row>
    <row r="231" ht="18.75" customHeight="1">
      <c r="A231" s="132"/>
      <c r="B231" s="133"/>
      <c r="C231" s="155" t="str">
        <f t="shared" si="1"/>
        <v/>
      </c>
      <c r="D231" s="133"/>
      <c r="E231" s="133"/>
      <c r="F231" s="134"/>
      <c r="G231" s="147" t="str">
        <f>IF(AND(A231&lt;&gt;"",B231&lt;&gt;"",C231&lt;&gt;"",D231&lt;&gt;"",E231&lt;&gt;"",F231&lt;&gt;""),IF(C231="win",'Gerenciamento de risco'!$I$8,IF(C231="wdo",'Gerenciamento de risco'!$I$12,'Gerenciamento de risco'!$I$16)),"")</f>
        <v/>
      </c>
      <c r="H231" s="156" t="str">
        <f t="shared" si="2"/>
        <v/>
      </c>
      <c r="I231" s="102" t="str">
        <f t="shared" si="3"/>
        <v/>
      </c>
      <c r="J231" s="147" t="str">
        <f>IF(AND(A231&lt;&gt;"",B231&lt;&gt;"",C231&lt;&gt;"",D231&lt;&gt;"",E231&lt;&gt;"",F231&lt;&gt;""),IF(C231="win",'Gerenciamento de risco'!$I$8,IF(C231="WDO",'Gerenciamento de risco'!$I$12,'Gerenciamento de risco'!$I$16)                   ),"")</f>
        <v/>
      </c>
      <c r="K231" s="156" t="str">
        <f t="shared" si="4"/>
        <v/>
      </c>
      <c r="L231" s="102" t="str">
        <f t="shared" si="5"/>
        <v/>
      </c>
      <c r="M231" s="133"/>
      <c r="N231" s="149" t="str">
        <f t="shared" si="6"/>
        <v/>
      </c>
      <c r="O231" s="112" t="str">
        <f t="shared" si="7"/>
        <v/>
      </c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</row>
    <row r="232" ht="18.75" customHeight="1">
      <c r="A232" s="132"/>
      <c r="B232" s="133"/>
      <c r="C232" s="155" t="str">
        <f t="shared" si="1"/>
        <v/>
      </c>
      <c r="D232" s="133"/>
      <c r="E232" s="133"/>
      <c r="F232" s="134"/>
      <c r="G232" s="147" t="str">
        <f>IF(AND(A232&lt;&gt;"",B232&lt;&gt;"",C232&lt;&gt;"",D232&lt;&gt;"",E232&lt;&gt;"",F232&lt;&gt;""),IF(C232="win",'Gerenciamento de risco'!$I$8,IF(C232="wdo",'Gerenciamento de risco'!$I$12,'Gerenciamento de risco'!$I$16)),"")</f>
        <v/>
      </c>
      <c r="H232" s="156" t="str">
        <f t="shared" si="2"/>
        <v/>
      </c>
      <c r="I232" s="102" t="str">
        <f t="shared" si="3"/>
        <v/>
      </c>
      <c r="J232" s="147" t="str">
        <f>IF(AND(A232&lt;&gt;"",B232&lt;&gt;"",C232&lt;&gt;"",D232&lt;&gt;"",E232&lt;&gt;"",F232&lt;&gt;""),IF(C232="win",'Gerenciamento de risco'!$I$8,IF(C232="WDO",'Gerenciamento de risco'!$I$12,'Gerenciamento de risco'!$I$16)                   ),"")</f>
        <v/>
      </c>
      <c r="K232" s="156" t="str">
        <f t="shared" si="4"/>
        <v/>
      </c>
      <c r="L232" s="102" t="str">
        <f t="shared" si="5"/>
        <v/>
      </c>
      <c r="M232" s="133"/>
      <c r="N232" s="149" t="str">
        <f t="shared" si="6"/>
        <v/>
      </c>
      <c r="O232" s="112" t="str">
        <f t="shared" si="7"/>
        <v/>
      </c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</row>
    <row r="233" ht="18.75" customHeight="1">
      <c r="A233" s="132"/>
      <c r="B233" s="133"/>
      <c r="C233" s="155" t="str">
        <f t="shared" si="1"/>
        <v/>
      </c>
      <c r="D233" s="133"/>
      <c r="E233" s="133"/>
      <c r="F233" s="134"/>
      <c r="G233" s="147" t="str">
        <f>IF(AND(A233&lt;&gt;"",B233&lt;&gt;"",C233&lt;&gt;"",D233&lt;&gt;"",E233&lt;&gt;"",F233&lt;&gt;""),IF(C233="win",'Gerenciamento de risco'!$I$8,IF(C233="wdo",'Gerenciamento de risco'!$I$12,'Gerenciamento de risco'!$I$16)),"")</f>
        <v/>
      </c>
      <c r="H233" s="156" t="str">
        <f t="shared" si="2"/>
        <v/>
      </c>
      <c r="I233" s="102" t="str">
        <f t="shared" si="3"/>
        <v/>
      </c>
      <c r="J233" s="147" t="str">
        <f>IF(AND(A233&lt;&gt;"",B233&lt;&gt;"",C233&lt;&gt;"",D233&lt;&gt;"",E233&lt;&gt;"",F233&lt;&gt;""),IF(C233="win",'Gerenciamento de risco'!$I$8,IF(C233="WDO",'Gerenciamento de risco'!$I$12,'Gerenciamento de risco'!$I$16)                   ),"")</f>
        <v/>
      </c>
      <c r="K233" s="156" t="str">
        <f t="shared" si="4"/>
        <v/>
      </c>
      <c r="L233" s="102" t="str">
        <f t="shared" si="5"/>
        <v/>
      </c>
      <c r="M233" s="133"/>
      <c r="N233" s="149" t="str">
        <f t="shared" si="6"/>
        <v/>
      </c>
      <c r="O233" s="112" t="str">
        <f t="shared" si="7"/>
        <v/>
      </c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</row>
    <row r="234" ht="18.75" customHeight="1">
      <c r="A234" s="132"/>
      <c r="B234" s="133"/>
      <c r="C234" s="155" t="str">
        <f t="shared" si="1"/>
        <v/>
      </c>
      <c r="D234" s="133"/>
      <c r="E234" s="133"/>
      <c r="F234" s="134"/>
      <c r="G234" s="147" t="str">
        <f>IF(AND(A234&lt;&gt;"",B234&lt;&gt;"",C234&lt;&gt;"",D234&lt;&gt;"",E234&lt;&gt;"",F234&lt;&gt;""),IF(C234="win",'Gerenciamento de risco'!$I$8,IF(C234="wdo",'Gerenciamento de risco'!$I$12,'Gerenciamento de risco'!$I$16)),"")</f>
        <v/>
      </c>
      <c r="H234" s="156" t="str">
        <f t="shared" si="2"/>
        <v/>
      </c>
      <c r="I234" s="102" t="str">
        <f t="shared" si="3"/>
        <v/>
      </c>
      <c r="J234" s="147" t="str">
        <f>IF(AND(A234&lt;&gt;"",B234&lt;&gt;"",C234&lt;&gt;"",D234&lt;&gt;"",E234&lt;&gt;"",F234&lt;&gt;""),IF(C234="win",'Gerenciamento de risco'!$I$8,IF(C234="WDO",'Gerenciamento de risco'!$I$12,'Gerenciamento de risco'!$I$16)                   ),"")</f>
        <v/>
      </c>
      <c r="K234" s="156" t="str">
        <f t="shared" si="4"/>
        <v/>
      </c>
      <c r="L234" s="102" t="str">
        <f t="shared" si="5"/>
        <v/>
      </c>
      <c r="M234" s="133"/>
      <c r="N234" s="149" t="str">
        <f t="shared" si="6"/>
        <v/>
      </c>
      <c r="O234" s="112" t="str">
        <f t="shared" si="7"/>
        <v/>
      </c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</row>
    <row r="235" ht="18.75" customHeight="1">
      <c r="A235" s="132"/>
      <c r="B235" s="133"/>
      <c r="C235" s="155" t="str">
        <f t="shared" si="1"/>
        <v/>
      </c>
      <c r="D235" s="133"/>
      <c r="E235" s="133"/>
      <c r="F235" s="134"/>
      <c r="G235" s="147" t="str">
        <f>IF(AND(A235&lt;&gt;"",B235&lt;&gt;"",C235&lt;&gt;"",D235&lt;&gt;"",E235&lt;&gt;"",F235&lt;&gt;""),IF(C235="win",'Gerenciamento de risco'!$I$8,IF(C235="wdo",'Gerenciamento de risco'!$I$12,'Gerenciamento de risco'!$I$16)),"")</f>
        <v/>
      </c>
      <c r="H235" s="156" t="str">
        <f t="shared" si="2"/>
        <v/>
      </c>
      <c r="I235" s="102" t="str">
        <f t="shared" si="3"/>
        <v/>
      </c>
      <c r="J235" s="147" t="str">
        <f>IF(AND(A235&lt;&gt;"",B235&lt;&gt;"",C235&lt;&gt;"",D235&lt;&gt;"",E235&lt;&gt;"",F235&lt;&gt;""),IF(C235="win",'Gerenciamento de risco'!$I$8,IF(C235="WDO",'Gerenciamento de risco'!$I$12,'Gerenciamento de risco'!$I$16)                   ),"")</f>
        <v/>
      </c>
      <c r="K235" s="156" t="str">
        <f t="shared" si="4"/>
        <v/>
      </c>
      <c r="L235" s="102" t="str">
        <f t="shared" si="5"/>
        <v/>
      </c>
      <c r="M235" s="133"/>
      <c r="N235" s="149" t="str">
        <f t="shared" si="6"/>
        <v/>
      </c>
      <c r="O235" s="112" t="str">
        <f t="shared" si="7"/>
        <v/>
      </c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</row>
    <row r="236" ht="18.75" customHeight="1">
      <c r="A236" s="132"/>
      <c r="B236" s="133"/>
      <c r="C236" s="155" t="str">
        <f t="shared" si="1"/>
        <v/>
      </c>
      <c r="D236" s="133"/>
      <c r="E236" s="133"/>
      <c r="F236" s="134"/>
      <c r="G236" s="147" t="str">
        <f>IF(AND(A236&lt;&gt;"",B236&lt;&gt;"",C236&lt;&gt;"",D236&lt;&gt;"",E236&lt;&gt;"",F236&lt;&gt;""),IF(C236="win",'Gerenciamento de risco'!$I$8,IF(C236="wdo",'Gerenciamento de risco'!$I$12,'Gerenciamento de risco'!$I$16)),"")</f>
        <v/>
      </c>
      <c r="H236" s="156" t="str">
        <f t="shared" si="2"/>
        <v/>
      </c>
      <c r="I236" s="102" t="str">
        <f t="shared" si="3"/>
        <v/>
      </c>
      <c r="J236" s="147" t="str">
        <f>IF(AND(A236&lt;&gt;"",B236&lt;&gt;"",C236&lt;&gt;"",D236&lt;&gt;"",E236&lt;&gt;"",F236&lt;&gt;""),IF(C236="win",'Gerenciamento de risco'!$I$8,IF(C236="WDO",'Gerenciamento de risco'!$I$12,'Gerenciamento de risco'!$I$16)                   ),"")</f>
        <v/>
      </c>
      <c r="K236" s="156" t="str">
        <f t="shared" si="4"/>
        <v/>
      </c>
      <c r="L236" s="102" t="str">
        <f t="shared" si="5"/>
        <v/>
      </c>
      <c r="M236" s="133"/>
      <c r="N236" s="149" t="str">
        <f t="shared" si="6"/>
        <v/>
      </c>
      <c r="O236" s="112" t="str">
        <f t="shared" si="7"/>
        <v/>
      </c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</row>
    <row r="237" ht="18.75" customHeight="1">
      <c r="A237" s="132"/>
      <c r="B237" s="133"/>
      <c r="C237" s="155" t="str">
        <f t="shared" si="1"/>
        <v/>
      </c>
      <c r="D237" s="133"/>
      <c r="E237" s="133"/>
      <c r="F237" s="134"/>
      <c r="G237" s="147" t="str">
        <f>IF(AND(A237&lt;&gt;"",B237&lt;&gt;"",C237&lt;&gt;"",D237&lt;&gt;"",E237&lt;&gt;"",F237&lt;&gt;""),IF(C237="win",'Gerenciamento de risco'!$I$8,IF(C237="wdo",'Gerenciamento de risco'!$I$12,'Gerenciamento de risco'!$I$16)),"")</f>
        <v/>
      </c>
      <c r="H237" s="156" t="str">
        <f t="shared" si="2"/>
        <v/>
      </c>
      <c r="I237" s="102" t="str">
        <f t="shared" si="3"/>
        <v/>
      </c>
      <c r="J237" s="147" t="str">
        <f>IF(AND(A237&lt;&gt;"",B237&lt;&gt;"",C237&lt;&gt;"",D237&lt;&gt;"",E237&lt;&gt;"",F237&lt;&gt;""),IF(C237="win",'Gerenciamento de risco'!$I$8,IF(C237="WDO",'Gerenciamento de risco'!$I$12,'Gerenciamento de risco'!$I$16)                   ),"")</f>
        <v/>
      </c>
      <c r="K237" s="156" t="str">
        <f t="shared" si="4"/>
        <v/>
      </c>
      <c r="L237" s="102" t="str">
        <f t="shared" si="5"/>
        <v/>
      </c>
      <c r="M237" s="133"/>
      <c r="N237" s="149" t="str">
        <f t="shared" si="6"/>
        <v/>
      </c>
      <c r="O237" s="112" t="str">
        <f t="shared" si="7"/>
        <v/>
      </c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</row>
    <row r="238" ht="18.75" customHeight="1">
      <c r="A238" s="132"/>
      <c r="B238" s="133"/>
      <c r="C238" s="155" t="str">
        <f t="shared" si="1"/>
        <v/>
      </c>
      <c r="D238" s="133"/>
      <c r="E238" s="133"/>
      <c r="F238" s="134"/>
      <c r="G238" s="147" t="str">
        <f>IF(AND(A238&lt;&gt;"",B238&lt;&gt;"",C238&lt;&gt;"",D238&lt;&gt;"",E238&lt;&gt;"",F238&lt;&gt;""),IF(C238="win",'Gerenciamento de risco'!$I$8,IF(C238="wdo",'Gerenciamento de risco'!$I$12,'Gerenciamento de risco'!$I$16)),"")</f>
        <v/>
      </c>
      <c r="H238" s="156" t="str">
        <f t="shared" si="2"/>
        <v/>
      </c>
      <c r="I238" s="102" t="str">
        <f t="shared" si="3"/>
        <v/>
      </c>
      <c r="J238" s="147" t="str">
        <f>IF(AND(A238&lt;&gt;"",B238&lt;&gt;"",C238&lt;&gt;"",D238&lt;&gt;"",E238&lt;&gt;"",F238&lt;&gt;""),IF(C238="win",'Gerenciamento de risco'!$I$8,IF(C238="WDO",'Gerenciamento de risco'!$I$12,'Gerenciamento de risco'!$I$16)                   ),"")</f>
        <v/>
      </c>
      <c r="K238" s="156" t="str">
        <f t="shared" si="4"/>
        <v/>
      </c>
      <c r="L238" s="102" t="str">
        <f t="shared" si="5"/>
        <v/>
      </c>
      <c r="M238" s="133"/>
      <c r="N238" s="149" t="str">
        <f t="shared" si="6"/>
        <v/>
      </c>
      <c r="O238" s="112" t="str">
        <f t="shared" si="7"/>
        <v/>
      </c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</row>
    <row r="239" ht="18.75" customHeight="1">
      <c r="A239" s="132"/>
      <c r="B239" s="133"/>
      <c r="C239" s="155" t="str">
        <f t="shared" si="1"/>
        <v/>
      </c>
      <c r="D239" s="133"/>
      <c r="E239" s="133"/>
      <c r="F239" s="134"/>
      <c r="G239" s="147" t="str">
        <f>IF(AND(A239&lt;&gt;"",B239&lt;&gt;"",C239&lt;&gt;"",D239&lt;&gt;"",E239&lt;&gt;"",F239&lt;&gt;""),IF(C239="win",'Gerenciamento de risco'!$I$8,IF(C239="wdo",'Gerenciamento de risco'!$I$12,'Gerenciamento de risco'!$I$16)),"")</f>
        <v/>
      </c>
      <c r="H239" s="156" t="str">
        <f t="shared" si="2"/>
        <v/>
      </c>
      <c r="I239" s="102" t="str">
        <f t="shared" si="3"/>
        <v/>
      </c>
      <c r="J239" s="147" t="str">
        <f>IF(AND(A239&lt;&gt;"",B239&lt;&gt;"",C239&lt;&gt;"",D239&lt;&gt;"",E239&lt;&gt;"",F239&lt;&gt;""),IF(C239="win",'Gerenciamento de risco'!$I$8,IF(C239="WDO",'Gerenciamento de risco'!$I$12,'Gerenciamento de risco'!$I$16)                   ),"")</f>
        <v/>
      </c>
      <c r="K239" s="156" t="str">
        <f t="shared" si="4"/>
        <v/>
      </c>
      <c r="L239" s="102" t="str">
        <f t="shared" si="5"/>
        <v/>
      </c>
      <c r="M239" s="133"/>
      <c r="N239" s="149" t="str">
        <f t="shared" si="6"/>
        <v/>
      </c>
      <c r="O239" s="112" t="str">
        <f t="shared" si="7"/>
        <v/>
      </c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</row>
    <row r="240" ht="18.75" customHeight="1">
      <c r="A240" s="132"/>
      <c r="B240" s="133"/>
      <c r="C240" s="155" t="str">
        <f t="shared" si="1"/>
        <v/>
      </c>
      <c r="D240" s="133"/>
      <c r="E240" s="133"/>
      <c r="F240" s="134"/>
      <c r="G240" s="147" t="str">
        <f>IF(AND(A240&lt;&gt;"",B240&lt;&gt;"",C240&lt;&gt;"",D240&lt;&gt;"",E240&lt;&gt;"",F240&lt;&gt;""),IF(C240="win",'Gerenciamento de risco'!$I$8,IF(C240="wdo",'Gerenciamento de risco'!$I$12,'Gerenciamento de risco'!$I$16)),"")</f>
        <v/>
      </c>
      <c r="H240" s="156" t="str">
        <f t="shared" si="2"/>
        <v/>
      </c>
      <c r="I240" s="102" t="str">
        <f t="shared" si="3"/>
        <v/>
      </c>
      <c r="J240" s="147" t="str">
        <f>IF(AND(A240&lt;&gt;"",B240&lt;&gt;"",C240&lt;&gt;"",D240&lt;&gt;"",E240&lt;&gt;"",F240&lt;&gt;""),IF(C240="win",'Gerenciamento de risco'!$I$8,IF(C240="WDO",'Gerenciamento de risco'!$I$12,'Gerenciamento de risco'!$I$16)                   ),"")</f>
        <v/>
      </c>
      <c r="K240" s="156" t="str">
        <f t="shared" si="4"/>
        <v/>
      </c>
      <c r="L240" s="102" t="str">
        <f t="shared" si="5"/>
        <v/>
      </c>
      <c r="M240" s="133"/>
      <c r="N240" s="149" t="str">
        <f t="shared" si="6"/>
        <v/>
      </c>
      <c r="O240" s="112" t="str">
        <f t="shared" si="7"/>
        <v/>
      </c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</row>
    <row r="241" ht="18.75" customHeight="1">
      <c r="A241" s="132"/>
      <c r="B241" s="133"/>
      <c r="C241" s="155" t="str">
        <f t="shared" si="1"/>
        <v/>
      </c>
      <c r="D241" s="133"/>
      <c r="E241" s="133"/>
      <c r="F241" s="134"/>
      <c r="G241" s="147" t="str">
        <f>IF(AND(A241&lt;&gt;"",B241&lt;&gt;"",C241&lt;&gt;"",D241&lt;&gt;"",E241&lt;&gt;"",F241&lt;&gt;""),IF(C241="win",'Gerenciamento de risco'!$I$8,IF(C241="wdo",'Gerenciamento de risco'!$I$12,'Gerenciamento de risco'!$I$16)),"")</f>
        <v/>
      </c>
      <c r="H241" s="156" t="str">
        <f t="shared" si="2"/>
        <v/>
      </c>
      <c r="I241" s="102" t="str">
        <f t="shared" si="3"/>
        <v/>
      </c>
      <c r="J241" s="147" t="str">
        <f>IF(AND(A241&lt;&gt;"",B241&lt;&gt;"",C241&lt;&gt;"",D241&lt;&gt;"",E241&lt;&gt;"",F241&lt;&gt;""),IF(C241="win",'Gerenciamento de risco'!$I$8,IF(C241="WDO",'Gerenciamento de risco'!$I$12,'Gerenciamento de risco'!$I$16)                   ),"")</f>
        <v/>
      </c>
      <c r="K241" s="156" t="str">
        <f t="shared" si="4"/>
        <v/>
      </c>
      <c r="L241" s="102" t="str">
        <f t="shared" si="5"/>
        <v/>
      </c>
      <c r="M241" s="133"/>
      <c r="N241" s="149" t="str">
        <f t="shared" si="6"/>
        <v/>
      </c>
      <c r="O241" s="112" t="str">
        <f t="shared" si="7"/>
        <v/>
      </c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</row>
    <row r="242" ht="18.75" customHeight="1">
      <c r="A242" s="132"/>
      <c r="B242" s="133"/>
      <c r="C242" s="155" t="str">
        <f t="shared" si="1"/>
        <v/>
      </c>
      <c r="D242" s="133"/>
      <c r="E242" s="133"/>
      <c r="F242" s="134"/>
      <c r="G242" s="147" t="str">
        <f>IF(AND(A242&lt;&gt;"",B242&lt;&gt;"",C242&lt;&gt;"",D242&lt;&gt;"",E242&lt;&gt;"",F242&lt;&gt;""),IF(C242="win",'Gerenciamento de risco'!$I$8,IF(C242="wdo",'Gerenciamento de risco'!$I$12,'Gerenciamento de risco'!$I$16)),"")</f>
        <v/>
      </c>
      <c r="H242" s="156" t="str">
        <f t="shared" si="2"/>
        <v/>
      </c>
      <c r="I242" s="102" t="str">
        <f t="shared" si="3"/>
        <v/>
      </c>
      <c r="J242" s="147" t="str">
        <f>IF(AND(A242&lt;&gt;"",B242&lt;&gt;"",C242&lt;&gt;"",D242&lt;&gt;"",E242&lt;&gt;"",F242&lt;&gt;""),IF(C242="win",'Gerenciamento de risco'!$I$8,IF(C242="WDO",'Gerenciamento de risco'!$I$12,'Gerenciamento de risco'!$I$16)                   ),"")</f>
        <v/>
      </c>
      <c r="K242" s="156" t="str">
        <f t="shared" si="4"/>
        <v/>
      </c>
      <c r="L242" s="102" t="str">
        <f t="shared" si="5"/>
        <v/>
      </c>
      <c r="M242" s="133"/>
      <c r="N242" s="149" t="str">
        <f t="shared" si="6"/>
        <v/>
      </c>
      <c r="O242" s="112" t="str">
        <f t="shared" si="7"/>
        <v/>
      </c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</row>
    <row r="243" ht="18.75" customHeight="1">
      <c r="A243" s="132"/>
      <c r="B243" s="133"/>
      <c r="C243" s="155" t="str">
        <f t="shared" si="1"/>
        <v/>
      </c>
      <c r="D243" s="133"/>
      <c r="E243" s="133"/>
      <c r="F243" s="134"/>
      <c r="G243" s="147" t="str">
        <f>IF(AND(A243&lt;&gt;"",B243&lt;&gt;"",C243&lt;&gt;"",D243&lt;&gt;"",E243&lt;&gt;"",F243&lt;&gt;""),IF(C243="win",'Gerenciamento de risco'!$I$8,IF(C243="wdo",'Gerenciamento de risco'!$I$12,'Gerenciamento de risco'!$I$16)),"")</f>
        <v/>
      </c>
      <c r="H243" s="156" t="str">
        <f t="shared" si="2"/>
        <v/>
      </c>
      <c r="I243" s="102" t="str">
        <f t="shared" si="3"/>
        <v/>
      </c>
      <c r="J243" s="147" t="str">
        <f>IF(AND(A243&lt;&gt;"",B243&lt;&gt;"",C243&lt;&gt;"",D243&lt;&gt;"",E243&lt;&gt;"",F243&lt;&gt;""),IF(C243="win",'Gerenciamento de risco'!$I$8,IF(C243="WDO",'Gerenciamento de risco'!$I$12,'Gerenciamento de risco'!$I$16)                   ),"")</f>
        <v/>
      </c>
      <c r="K243" s="156" t="str">
        <f t="shared" si="4"/>
        <v/>
      </c>
      <c r="L243" s="102" t="str">
        <f t="shared" si="5"/>
        <v/>
      </c>
      <c r="M243" s="133"/>
      <c r="N243" s="149" t="str">
        <f t="shared" si="6"/>
        <v/>
      </c>
      <c r="O243" s="112" t="str">
        <f t="shared" si="7"/>
        <v/>
      </c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</row>
    <row r="244" ht="18.75" customHeight="1">
      <c r="A244" s="132"/>
      <c r="B244" s="133"/>
      <c r="C244" s="155" t="str">
        <f t="shared" si="1"/>
        <v/>
      </c>
      <c r="D244" s="133"/>
      <c r="E244" s="133"/>
      <c r="F244" s="134"/>
      <c r="G244" s="147" t="str">
        <f>IF(AND(A244&lt;&gt;"",B244&lt;&gt;"",C244&lt;&gt;"",D244&lt;&gt;"",E244&lt;&gt;"",F244&lt;&gt;""),IF(C244="win",'Gerenciamento de risco'!$I$8,IF(C244="wdo",'Gerenciamento de risco'!$I$12,'Gerenciamento de risco'!$I$16)),"")</f>
        <v/>
      </c>
      <c r="H244" s="156" t="str">
        <f t="shared" si="2"/>
        <v/>
      </c>
      <c r="I244" s="102" t="str">
        <f t="shared" si="3"/>
        <v/>
      </c>
      <c r="J244" s="147" t="str">
        <f>IF(AND(A244&lt;&gt;"",B244&lt;&gt;"",C244&lt;&gt;"",D244&lt;&gt;"",E244&lt;&gt;"",F244&lt;&gt;""),IF(C244="win",'Gerenciamento de risco'!$I$8,IF(C244="WDO",'Gerenciamento de risco'!$I$12,'Gerenciamento de risco'!$I$16)                   ),"")</f>
        <v/>
      </c>
      <c r="K244" s="156" t="str">
        <f t="shared" si="4"/>
        <v/>
      </c>
      <c r="L244" s="102" t="str">
        <f t="shared" si="5"/>
        <v/>
      </c>
      <c r="M244" s="133"/>
      <c r="N244" s="149" t="str">
        <f t="shared" si="6"/>
        <v/>
      </c>
      <c r="O244" s="112" t="str">
        <f t="shared" si="7"/>
        <v/>
      </c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</row>
    <row r="245" ht="18.75" customHeight="1">
      <c r="A245" s="132"/>
      <c r="B245" s="133"/>
      <c r="C245" s="155" t="str">
        <f t="shared" si="1"/>
        <v/>
      </c>
      <c r="D245" s="133"/>
      <c r="E245" s="133"/>
      <c r="F245" s="134"/>
      <c r="G245" s="147" t="str">
        <f>IF(AND(A245&lt;&gt;"",B245&lt;&gt;"",C245&lt;&gt;"",D245&lt;&gt;"",E245&lt;&gt;"",F245&lt;&gt;""),IF(C245="win",'Gerenciamento de risco'!$I$8,IF(C245="wdo",'Gerenciamento de risco'!$I$12,'Gerenciamento de risco'!$I$16)),"")</f>
        <v/>
      </c>
      <c r="H245" s="156" t="str">
        <f t="shared" si="2"/>
        <v/>
      </c>
      <c r="I245" s="102" t="str">
        <f t="shared" si="3"/>
        <v/>
      </c>
      <c r="J245" s="147" t="str">
        <f>IF(AND(A245&lt;&gt;"",B245&lt;&gt;"",C245&lt;&gt;"",D245&lt;&gt;"",E245&lt;&gt;"",F245&lt;&gt;""),IF(C245="win",'Gerenciamento de risco'!$I$8,IF(C245="WDO",'Gerenciamento de risco'!$I$12,'Gerenciamento de risco'!$I$16)                   ),"")</f>
        <v/>
      </c>
      <c r="K245" s="156" t="str">
        <f t="shared" si="4"/>
        <v/>
      </c>
      <c r="L245" s="102" t="str">
        <f t="shared" si="5"/>
        <v/>
      </c>
      <c r="M245" s="133"/>
      <c r="N245" s="149" t="str">
        <f t="shared" si="6"/>
        <v/>
      </c>
      <c r="O245" s="112" t="str">
        <f t="shared" si="7"/>
        <v/>
      </c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</row>
    <row r="246" ht="18.75" customHeight="1">
      <c r="A246" s="132"/>
      <c r="B246" s="133"/>
      <c r="C246" s="155" t="str">
        <f t="shared" si="1"/>
        <v/>
      </c>
      <c r="D246" s="133"/>
      <c r="E246" s="133"/>
      <c r="F246" s="134"/>
      <c r="G246" s="147" t="str">
        <f>IF(AND(A246&lt;&gt;"",B246&lt;&gt;"",C246&lt;&gt;"",D246&lt;&gt;"",E246&lt;&gt;"",F246&lt;&gt;""),IF(C246="win",'Gerenciamento de risco'!$I$8,IF(C246="wdo",'Gerenciamento de risco'!$I$12,'Gerenciamento de risco'!$I$16)),"")</f>
        <v/>
      </c>
      <c r="H246" s="156" t="str">
        <f t="shared" si="2"/>
        <v/>
      </c>
      <c r="I246" s="102" t="str">
        <f t="shared" si="3"/>
        <v/>
      </c>
      <c r="J246" s="147" t="str">
        <f>IF(AND(A246&lt;&gt;"",B246&lt;&gt;"",C246&lt;&gt;"",D246&lt;&gt;"",E246&lt;&gt;"",F246&lt;&gt;""),IF(C246="win",'Gerenciamento de risco'!$I$8,IF(C246="WDO",'Gerenciamento de risco'!$I$12,'Gerenciamento de risco'!$I$16)                   ),"")</f>
        <v/>
      </c>
      <c r="K246" s="156" t="str">
        <f t="shared" si="4"/>
        <v/>
      </c>
      <c r="L246" s="102" t="str">
        <f t="shared" si="5"/>
        <v/>
      </c>
      <c r="M246" s="133"/>
      <c r="N246" s="149" t="str">
        <f t="shared" si="6"/>
        <v/>
      </c>
      <c r="O246" s="112" t="str">
        <f t="shared" si="7"/>
        <v/>
      </c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</row>
    <row r="247" ht="18.75" customHeight="1">
      <c r="A247" s="132"/>
      <c r="B247" s="133"/>
      <c r="C247" s="155" t="str">
        <f t="shared" si="1"/>
        <v/>
      </c>
      <c r="D247" s="133"/>
      <c r="E247" s="133"/>
      <c r="F247" s="134"/>
      <c r="G247" s="147" t="str">
        <f>IF(AND(A247&lt;&gt;"",B247&lt;&gt;"",C247&lt;&gt;"",D247&lt;&gt;"",E247&lt;&gt;"",F247&lt;&gt;""),IF(C247="win",'Gerenciamento de risco'!$I$8,IF(C247="wdo",'Gerenciamento de risco'!$I$12,'Gerenciamento de risco'!$I$16)),"")</f>
        <v/>
      </c>
      <c r="H247" s="156" t="str">
        <f t="shared" si="2"/>
        <v/>
      </c>
      <c r="I247" s="102" t="str">
        <f t="shared" si="3"/>
        <v/>
      </c>
      <c r="J247" s="147" t="str">
        <f>IF(AND(A247&lt;&gt;"",B247&lt;&gt;"",C247&lt;&gt;"",D247&lt;&gt;"",E247&lt;&gt;"",F247&lt;&gt;""),IF(C247="win",'Gerenciamento de risco'!$I$8,IF(C247="WDO",'Gerenciamento de risco'!$I$12,'Gerenciamento de risco'!$I$16)                   ),"")</f>
        <v/>
      </c>
      <c r="K247" s="156" t="str">
        <f t="shared" si="4"/>
        <v/>
      </c>
      <c r="L247" s="102" t="str">
        <f t="shared" si="5"/>
        <v/>
      </c>
      <c r="M247" s="133"/>
      <c r="N247" s="149" t="str">
        <f t="shared" si="6"/>
        <v/>
      </c>
      <c r="O247" s="112" t="str">
        <f t="shared" si="7"/>
        <v/>
      </c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</row>
    <row r="248" ht="18.75" customHeight="1">
      <c r="A248" s="132"/>
      <c r="B248" s="133"/>
      <c r="C248" s="155" t="str">
        <f t="shared" si="1"/>
        <v/>
      </c>
      <c r="D248" s="133"/>
      <c r="E248" s="133"/>
      <c r="F248" s="134"/>
      <c r="G248" s="147" t="str">
        <f>IF(AND(A248&lt;&gt;"",B248&lt;&gt;"",C248&lt;&gt;"",D248&lt;&gt;"",E248&lt;&gt;"",F248&lt;&gt;""),IF(C248="win",'Gerenciamento de risco'!$I$8,IF(C248="wdo",'Gerenciamento de risco'!$I$12,'Gerenciamento de risco'!$I$16)),"")</f>
        <v/>
      </c>
      <c r="H248" s="156" t="str">
        <f t="shared" si="2"/>
        <v/>
      </c>
      <c r="I248" s="102" t="str">
        <f t="shared" si="3"/>
        <v/>
      </c>
      <c r="J248" s="147" t="str">
        <f>IF(AND(A248&lt;&gt;"",B248&lt;&gt;"",C248&lt;&gt;"",D248&lt;&gt;"",E248&lt;&gt;"",F248&lt;&gt;""),IF(C248="win",'Gerenciamento de risco'!$I$8,IF(C248="WDO",'Gerenciamento de risco'!$I$12,'Gerenciamento de risco'!$I$16)                   ),"")</f>
        <v/>
      </c>
      <c r="K248" s="156" t="str">
        <f t="shared" si="4"/>
        <v/>
      </c>
      <c r="L248" s="102" t="str">
        <f t="shared" si="5"/>
        <v/>
      </c>
      <c r="M248" s="133"/>
      <c r="N248" s="149" t="str">
        <f t="shared" si="6"/>
        <v/>
      </c>
      <c r="O248" s="112" t="str">
        <f t="shared" si="7"/>
        <v/>
      </c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</row>
    <row r="249" ht="18.75" customHeight="1">
      <c r="A249" s="132"/>
      <c r="B249" s="133"/>
      <c r="C249" s="155" t="str">
        <f t="shared" si="1"/>
        <v/>
      </c>
      <c r="D249" s="133"/>
      <c r="E249" s="133"/>
      <c r="F249" s="134"/>
      <c r="G249" s="147" t="str">
        <f>IF(AND(A249&lt;&gt;"",B249&lt;&gt;"",C249&lt;&gt;"",D249&lt;&gt;"",E249&lt;&gt;"",F249&lt;&gt;""),IF(C249="win",'Gerenciamento de risco'!$I$8,IF(C249="wdo",'Gerenciamento de risco'!$I$12,'Gerenciamento de risco'!$I$16)),"")</f>
        <v/>
      </c>
      <c r="H249" s="156" t="str">
        <f t="shared" si="2"/>
        <v/>
      </c>
      <c r="I249" s="102" t="str">
        <f t="shared" si="3"/>
        <v/>
      </c>
      <c r="J249" s="147" t="str">
        <f>IF(AND(A249&lt;&gt;"",B249&lt;&gt;"",C249&lt;&gt;"",D249&lt;&gt;"",E249&lt;&gt;"",F249&lt;&gt;""),IF(C249="win",'Gerenciamento de risco'!$I$8,IF(C249="WDO",'Gerenciamento de risco'!$I$12,'Gerenciamento de risco'!$I$16)                   ),"")</f>
        <v/>
      </c>
      <c r="K249" s="156" t="str">
        <f t="shared" si="4"/>
        <v/>
      </c>
      <c r="L249" s="102" t="str">
        <f t="shared" si="5"/>
        <v/>
      </c>
      <c r="M249" s="133"/>
      <c r="N249" s="149" t="str">
        <f t="shared" si="6"/>
        <v/>
      </c>
      <c r="O249" s="112" t="str">
        <f t="shared" si="7"/>
        <v/>
      </c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</row>
    <row r="250" ht="18.75" customHeight="1">
      <c r="A250" s="132"/>
      <c r="B250" s="133"/>
      <c r="C250" s="155" t="str">
        <f t="shared" si="1"/>
        <v/>
      </c>
      <c r="D250" s="133"/>
      <c r="E250" s="133"/>
      <c r="F250" s="134"/>
      <c r="G250" s="147" t="str">
        <f>IF(AND(A250&lt;&gt;"",B250&lt;&gt;"",C250&lt;&gt;"",D250&lt;&gt;"",E250&lt;&gt;"",F250&lt;&gt;""),IF(C250="win",'Gerenciamento de risco'!$I$8,IF(C250="wdo",'Gerenciamento de risco'!$I$12,'Gerenciamento de risco'!$I$16)),"")</f>
        <v/>
      </c>
      <c r="H250" s="156" t="str">
        <f t="shared" si="2"/>
        <v/>
      </c>
      <c r="I250" s="102" t="str">
        <f t="shared" si="3"/>
        <v/>
      </c>
      <c r="J250" s="147" t="str">
        <f>IF(AND(A250&lt;&gt;"",B250&lt;&gt;"",C250&lt;&gt;"",D250&lt;&gt;"",E250&lt;&gt;"",F250&lt;&gt;""),IF(C250="win",'Gerenciamento de risco'!$I$8,IF(C250="WDO",'Gerenciamento de risco'!$I$12,'Gerenciamento de risco'!$I$16)                   ),"")</f>
        <v/>
      </c>
      <c r="K250" s="156" t="str">
        <f t="shared" si="4"/>
        <v/>
      </c>
      <c r="L250" s="102" t="str">
        <f t="shared" si="5"/>
        <v/>
      </c>
      <c r="M250" s="133"/>
      <c r="N250" s="149" t="str">
        <f t="shared" si="6"/>
        <v/>
      </c>
      <c r="O250" s="112" t="str">
        <f t="shared" si="7"/>
        <v/>
      </c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</row>
    <row r="251" ht="18.75" customHeight="1">
      <c r="A251" s="132"/>
      <c r="B251" s="133"/>
      <c r="C251" s="155" t="str">
        <f t="shared" si="1"/>
        <v/>
      </c>
      <c r="D251" s="133"/>
      <c r="E251" s="133"/>
      <c r="F251" s="134"/>
      <c r="G251" s="147" t="str">
        <f>IF(AND(A251&lt;&gt;"",B251&lt;&gt;"",C251&lt;&gt;"",D251&lt;&gt;"",E251&lt;&gt;"",F251&lt;&gt;""),IF(C251="win",'Gerenciamento de risco'!$I$8,IF(C251="wdo",'Gerenciamento de risco'!$I$12,'Gerenciamento de risco'!$I$16)),"")</f>
        <v/>
      </c>
      <c r="H251" s="156" t="str">
        <f t="shared" si="2"/>
        <v/>
      </c>
      <c r="I251" s="102" t="str">
        <f t="shared" si="3"/>
        <v/>
      </c>
      <c r="J251" s="147" t="str">
        <f>IF(AND(A251&lt;&gt;"",B251&lt;&gt;"",C251&lt;&gt;"",D251&lt;&gt;"",E251&lt;&gt;"",F251&lt;&gt;""),IF(C251="win",'Gerenciamento de risco'!$I$8,IF(C251="WDO",'Gerenciamento de risco'!$I$12,'Gerenciamento de risco'!$I$16)                   ),"")</f>
        <v/>
      </c>
      <c r="K251" s="156" t="str">
        <f t="shared" si="4"/>
        <v/>
      </c>
      <c r="L251" s="102" t="str">
        <f t="shared" si="5"/>
        <v/>
      </c>
      <c r="M251" s="133"/>
      <c r="N251" s="149" t="str">
        <f t="shared" si="6"/>
        <v/>
      </c>
      <c r="O251" s="112" t="str">
        <f t="shared" si="7"/>
        <v/>
      </c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</row>
    <row r="252" ht="18.75" customHeight="1">
      <c r="A252" s="132"/>
      <c r="B252" s="133"/>
      <c r="C252" s="155" t="str">
        <f t="shared" si="1"/>
        <v/>
      </c>
      <c r="D252" s="133"/>
      <c r="E252" s="133"/>
      <c r="F252" s="134"/>
      <c r="G252" s="147" t="str">
        <f>IF(AND(A252&lt;&gt;"",B252&lt;&gt;"",C252&lt;&gt;"",D252&lt;&gt;"",E252&lt;&gt;"",F252&lt;&gt;""),IF(C252="win",'Gerenciamento de risco'!$I$8,IF(C252="wdo",'Gerenciamento de risco'!$I$12,'Gerenciamento de risco'!$I$16)),"")</f>
        <v/>
      </c>
      <c r="H252" s="156" t="str">
        <f t="shared" si="2"/>
        <v/>
      </c>
      <c r="I252" s="102" t="str">
        <f t="shared" si="3"/>
        <v/>
      </c>
      <c r="J252" s="147" t="str">
        <f>IF(AND(A252&lt;&gt;"",B252&lt;&gt;"",C252&lt;&gt;"",D252&lt;&gt;"",E252&lt;&gt;"",F252&lt;&gt;""),IF(C252="win",'Gerenciamento de risco'!$I$8,IF(C252="WDO",'Gerenciamento de risco'!$I$12,'Gerenciamento de risco'!$I$16)                   ),"")</f>
        <v/>
      </c>
      <c r="K252" s="156" t="str">
        <f t="shared" si="4"/>
        <v/>
      </c>
      <c r="L252" s="102" t="str">
        <f t="shared" si="5"/>
        <v/>
      </c>
      <c r="M252" s="133"/>
      <c r="N252" s="149" t="str">
        <f t="shared" si="6"/>
        <v/>
      </c>
      <c r="O252" s="112" t="str">
        <f t="shared" si="7"/>
        <v/>
      </c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</row>
    <row r="253" ht="18.75" customHeight="1">
      <c r="A253" s="132"/>
      <c r="B253" s="133"/>
      <c r="C253" s="155" t="str">
        <f t="shared" si="1"/>
        <v/>
      </c>
      <c r="D253" s="133"/>
      <c r="E253" s="133"/>
      <c r="F253" s="134"/>
      <c r="G253" s="147" t="str">
        <f>IF(AND(A253&lt;&gt;"",B253&lt;&gt;"",C253&lt;&gt;"",D253&lt;&gt;"",E253&lt;&gt;"",F253&lt;&gt;""),IF(C253="win",'Gerenciamento de risco'!$I$8,IF(C253="wdo",'Gerenciamento de risco'!$I$12,'Gerenciamento de risco'!$I$16)),"")</f>
        <v/>
      </c>
      <c r="H253" s="156" t="str">
        <f t="shared" si="2"/>
        <v/>
      </c>
      <c r="I253" s="102" t="str">
        <f t="shared" si="3"/>
        <v/>
      </c>
      <c r="J253" s="147" t="str">
        <f>IF(AND(A253&lt;&gt;"",B253&lt;&gt;"",C253&lt;&gt;"",D253&lt;&gt;"",E253&lt;&gt;"",F253&lt;&gt;""),IF(C253="win",'Gerenciamento de risco'!$I$8,IF(C253="WDO",'Gerenciamento de risco'!$I$12,'Gerenciamento de risco'!$I$16)                   ),"")</f>
        <v/>
      </c>
      <c r="K253" s="156" t="str">
        <f t="shared" si="4"/>
        <v/>
      </c>
      <c r="L253" s="102" t="str">
        <f t="shared" si="5"/>
        <v/>
      </c>
      <c r="M253" s="133"/>
      <c r="N253" s="149" t="str">
        <f t="shared" si="6"/>
        <v/>
      </c>
      <c r="O253" s="112" t="str">
        <f t="shared" si="7"/>
        <v/>
      </c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</row>
    <row r="254" ht="18.75" customHeight="1">
      <c r="A254" s="132"/>
      <c r="B254" s="133"/>
      <c r="C254" s="155" t="str">
        <f t="shared" si="1"/>
        <v/>
      </c>
      <c r="D254" s="133"/>
      <c r="E254" s="133"/>
      <c r="F254" s="134"/>
      <c r="G254" s="147" t="str">
        <f>IF(AND(A254&lt;&gt;"",B254&lt;&gt;"",C254&lt;&gt;"",D254&lt;&gt;"",E254&lt;&gt;"",F254&lt;&gt;""),IF(C254="win",'Gerenciamento de risco'!$I$8,IF(C254="wdo",'Gerenciamento de risco'!$I$12,'Gerenciamento de risco'!$I$16)),"")</f>
        <v/>
      </c>
      <c r="H254" s="156" t="str">
        <f t="shared" si="2"/>
        <v/>
      </c>
      <c r="I254" s="102" t="str">
        <f t="shared" si="3"/>
        <v/>
      </c>
      <c r="J254" s="147" t="str">
        <f>IF(AND(A254&lt;&gt;"",B254&lt;&gt;"",C254&lt;&gt;"",D254&lt;&gt;"",E254&lt;&gt;"",F254&lt;&gt;""),IF(C254="win",'Gerenciamento de risco'!$I$8,IF(C254="WDO",'Gerenciamento de risco'!$I$12,'Gerenciamento de risco'!$I$16)                   ),"")</f>
        <v/>
      </c>
      <c r="K254" s="156" t="str">
        <f t="shared" si="4"/>
        <v/>
      </c>
      <c r="L254" s="102" t="str">
        <f t="shared" si="5"/>
        <v/>
      </c>
      <c r="M254" s="133"/>
      <c r="N254" s="149" t="str">
        <f t="shared" si="6"/>
        <v/>
      </c>
      <c r="O254" s="112" t="str">
        <f t="shared" si="7"/>
        <v/>
      </c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</row>
    <row r="255" ht="18.75" customHeight="1">
      <c r="A255" s="132"/>
      <c r="B255" s="133"/>
      <c r="C255" s="155" t="str">
        <f t="shared" si="1"/>
        <v/>
      </c>
      <c r="D255" s="133"/>
      <c r="E255" s="133"/>
      <c r="F255" s="134"/>
      <c r="G255" s="147" t="str">
        <f>IF(AND(A255&lt;&gt;"",B255&lt;&gt;"",C255&lt;&gt;"",D255&lt;&gt;"",E255&lt;&gt;"",F255&lt;&gt;""),IF(C255="win",'Gerenciamento de risco'!$I$8,IF(C255="wdo",'Gerenciamento de risco'!$I$12,'Gerenciamento de risco'!$I$16)),"")</f>
        <v/>
      </c>
      <c r="H255" s="156" t="str">
        <f t="shared" si="2"/>
        <v/>
      </c>
      <c r="I255" s="102" t="str">
        <f t="shared" si="3"/>
        <v/>
      </c>
      <c r="J255" s="147" t="str">
        <f>IF(AND(A255&lt;&gt;"",B255&lt;&gt;"",C255&lt;&gt;"",D255&lt;&gt;"",E255&lt;&gt;"",F255&lt;&gt;""),IF(C255="win",'Gerenciamento de risco'!$I$8,IF(C255="WDO",'Gerenciamento de risco'!$I$12,'Gerenciamento de risco'!$I$16)                   ),"")</f>
        <v/>
      </c>
      <c r="K255" s="156" t="str">
        <f t="shared" si="4"/>
        <v/>
      </c>
      <c r="L255" s="102" t="str">
        <f t="shared" si="5"/>
        <v/>
      </c>
      <c r="M255" s="133"/>
      <c r="N255" s="149" t="str">
        <f t="shared" si="6"/>
        <v/>
      </c>
      <c r="O255" s="112" t="str">
        <f t="shared" si="7"/>
        <v/>
      </c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</row>
    <row r="256" ht="18.75" customHeight="1">
      <c r="A256" s="132"/>
      <c r="B256" s="133"/>
      <c r="C256" s="155" t="str">
        <f t="shared" si="1"/>
        <v/>
      </c>
      <c r="D256" s="133"/>
      <c r="E256" s="133"/>
      <c r="F256" s="134"/>
      <c r="G256" s="147" t="str">
        <f>IF(AND(A256&lt;&gt;"",B256&lt;&gt;"",C256&lt;&gt;"",D256&lt;&gt;"",E256&lt;&gt;"",F256&lt;&gt;""),IF(C256="win",'Gerenciamento de risco'!$I$8,IF(C256="wdo",'Gerenciamento de risco'!$I$12,'Gerenciamento de risco'!$I$16)),"")</f>
        <v/>
      </c>
      <c r="H256" s="156" t="str">
        <f t="shared" si="2"/>
        <v/>
      </c>
      <c r="I256" s="102" t="str">
        <f t="shared" si="3"/>
        <v/>
      </c>
      <c r="J256" s="147" t="str">
        <f>IF(AND(A256&lt;&gt;"",B256&lt;&gt;"",C256&lt;&gt;"",D256&lt;&gt;"",E256&lt;&gt;"",F256&lt;&gt;""),IF(C256="win",'Gerenciamento de risco'!$I$8,IF(C256="WDO",'Gerenciamento de risco'!$I$12,'Gerenciamento de risco'!$I$16)                   ),"")</f>
        <v/>
      </c>
      <c r="K256" s="156" t="str">
        <f t="shared" si="4"/>
        <v/>
      </c>
      <c r="L256" s="102" t="str">
        <f t="shared" si="5"/>
        <v/>
      </c>
      <c r="M256" s="133"/>
      <c r="N256" s="149" t="str">
        <f t="shared" si="6"/>
        <v/>
      </c>
      <c r="O256" s="112" t="str">
        <f t="shared" si="7"/>
        <v/>
      </c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</row>
    <row r="257" ht="18.75" customHeight="1">
      <c r="A257" s="132"/>
      <c r="B257" s="133"/>
      <c r="C257" s="155" t="str">
        <f t="shared" si="1"/>
        <v/>
      </c>
      <c r="D257" s="133"/>
      <c r="E257" s="133"/>
      <c r="F257" s="134"/>
      <c r="G257" s="147" t="str">
        <f>IF(AND(A257&lt;&gt;"",B257&lt;&gt;"",C257&lt;&gt;"",D257&lt;&gt;"",E257&lt;&gt;"",F257&lt;&gt;""),IF(C257="win",'Gerenciamento de risco'!$I$8,IF(C257="wdo",'Gerenciamento de risco'!$I$12,'Gerenciamento de risco'!$I$16)),"")</f>
        <v/>
      </c>
      <c r="H257" s="156" t="str">
        <f t="shared" si="2"/>
        <v/>
      </c>
      <c r="I257" s="102" t="str">
        <f t="shared" si="3"/>
        <v/>
      </c>
      <c r="J257" s="147" t="str">
        <f>IF(AND(A257&lt;&gt;"",B257&lt;&gt;"",C257&lt;&gt;"",D257&lt;&gt;"",E257&lt;&gt;"",F257&lt;&gt;""),IF(C257="win",'Gerenciamento de risco'!$I$8,IF(C257="WDO",'Gerenciamento de risco'!$I$12,'Gerenciamento de risco'!$I$16)                   ),"")</f>
        <v/>
      </c>
      <c r="K257" s="156" t="str">
        <f t="shared" si="4"/>
        <v/>
      </c>
      <c r="L257" s="102" t="str">
        <f t="shared" si="5"/>
        <v/>
      </c>
      <c r="M257" s="133"/>
      <c r="N257" s="149" t="str">
        <f t="shared" si="6"/>
        <v/>
      </c>
      <c r="O257" s="112" t="str">
        <f t="shared" si="7"/>
        <v/>
      </c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</row>
    <row r="258" ht="18.75" customHeight="1">
      <c r="A258" s="132"/>
      <c r="B258" s="133"/>
      <c r="C258" s="155" t="str">
        <f t="shared" si="1"/>
        <v/>
      </c>
      <c r="D258" s="133"/>
      <c r="E258" s="133"/>
      <c r="F258" s="134"/>
      <c r="G258" s="147" t="str">
        <f>IF(AND(A258&lt;&gt;"",B258&lt;&gt;"",C258&lt;&gt;"",D258&lt;&gt;"",E258&lt;&gt;"",F258&lt;&gt;""),IF(C258="win",'Gerenciamento de risco'!$I$8,IF(C258="wdo",'Gerenciamento de risco'!$I$12,'Gerenciamento de risco'!$I$16)),"")</f>
        <v/>
      </c>
      <c r="H258" s="156" t="str">
        <f t="shared" si="2"/>
        <v/>
      </c>
      <c r="I258" s="102" t="str">
        <f t="shared" si="3"/>
        <v/>
      </c>
      <c r="J258" s="147" t="str">
        <f>IF(AND(A258&lt;&gt;"",B258&lt;&gt;"",C258&lt;&gt;"",D258&lt;&gt;"",E258&lt;&gt;"",F258&lt;&gt;""),IF(C258="win",'Gerenciamento de risco'!$I$8,IF(C258="WDO",'Gerenciamento de risco'!$I$12,'Gerenciamento de risco'!$I$16)                   ),"")</f>
        <v/>
      </c>
      <c r="K258" s="156" t="str">
        <f t="shared" si="4"/>
        <v/>
      </c>
      <c r="L258" s="102" t="str">
        <f t="shared" si="5"/>
        <v/>
      </c>
      <c r="M258" s="133"/>
      <c r="N258" s="149" t="str">
        <f t="shared" si="6"/>
        <v/>
      </c>
      <c r="O258" s="112" t="str">
        <f t="shared" si="7"/>
        <v/>
      </c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</row>
    <row r="259" ht="18.75" customHeight="1">
      <c r="A259" s="132"/>
      <c r="B259" s="133"/>
      <c r="C259" s="155" t="str">
        <f t="shared" si="1"/>
        <v/>
      </c>
      <c r="D259" s="133"/>
      <c r="E259" s="133"/>
      <c r="F259" s="134"/>
      <c r="G259" s="147" t="str">
        <f>IF(AND(A259&lt;&gt;"",B259&lt;&gt;"",C259&lt;&gt;"",D259&lt;&gt;"",E259&lt;&gt;"",F259&lt;&gt;""),IF(C259="win",'Gerenciamento de risco'!$I$8,IF(C259="wdo",'Gerenciamento de risco'!$I$12,'Gerenciamento de risco'!$I$16)),"")</f>
        <v/>
      </c>
      <c r="H259" s="156" t="str">
        <f t="shared" si="2"/>
        <v/>
      </c>
      <c r="I259" s="102" t="str">
        <f t="shared" si="3"/>
        <v/>
      </c>
      <c r="J259" s="147" t="str">
        <f>IF(AND(A259&lt;&gt;"",B259&lt;&gt;"",C259&lt;&gt;"",D259&lt;&gt;"",E259&lt;&gt;"",F259&lt;&gt;""),IF(C259="win",'Gerenciamento de risco'!$I$8,IF(C259="WDO",'Gerenciamento de risco'!$I$12,'Gerenciamento de risco'!$I$16)                   ),"")</f>
        <v/>
      </c>
      <c r="K259" s="156" t="str">
        <f t="shared" si="4"/>
        <v/>
      </c>
      <c r="L259" s="102" t="str">
        <f t="shared" si="5"/>
        <v/>
      </c>
      <c r="M259" s="133"/>
      <c r="N259" s="149" t="str">
        <f t="shared" si="6"/>
        <v/>
      </c>
      <c r="O259" s="112" t="str">
        <f t="shared" si="7"/>
        <v/>
      </c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</row>
    <row r="260" ht="18.75" customHeight="1">
      <c r="A260" s="132"/>
      <c r="B260" s="133"/>
      <c r="C260" s="155" t="str">
        <f t="shared" si="1"/>
        <v/>
      </c>
      <c r="D260" s="133"/>
      <c r="E260" s="133"/>
      <c r="F260" s="134"/>
      <c r="G260" s="147" t="str">
        <f>IF(AND(A260&lt;&gt;"",B260&lt;&gt;"",C260&lt;&gt;"",D260&lt;&gt;"",E260&lt;&gt;"",F260&lt;&gt;""),IF(C260="win",'Gerenciamento de risco'!$I$8,IF(C260="wdo",'Gerenciamento de risco'!$I$12,'Gerenciamento de risco'!$I$16)),"")</f>
        <v/>
      </c>
      <c r="H260" s="156" t="str">
        <f t="shared" si="2"/>
        <v/>
      </c>
      <c r="I260" s="102" t="str">
        <f t="shared" si="3"/>
        <v/>
      </c>
      <c r="J260" s="147" t="str">
        <f>IF(AND(A260&lt;&gt;"",B260&lt;&gt;"",C260&lt;&gt;"",D260&lt;&gt;"",E260&lt;&gt;"",F260&lt;&gt;""),IF(C260="win",'Gerenciamento de risco'!$I$8,IF(C260="WDO",'Gerenciamento de risco'!$I$12,'Gerenciamento de risco'!$I$16)                   ),"")</f>
        <v/>
      </c>
      <c r="K260" s="156" t="str">
        <f t="shared" si="4"/>
        <v/>
      </c>
      <c r="L260" s="102" t="str">
        <f t="shared" si="5"/>
        <v/>
      </c>
      <c r="M260" s="133"/>
      <c r="N260" s="149" t="str">
        <f t="shared" si="6"/>
        <v/>
      </c>
      <c r="O260" s="112" t="str">
        <f t="shared" si="7"/>
        <v/>
      </c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</row>
    <row r="261" ht="18.75" customHeight="1">
      <c r="A261" s="132"/>
      <c r="B261" s="133"/>
      <c r="C261" s="155" t="str">
        <f t="shared" si="1"/>
        <v/>
      </c>
      <c r="D261" s="133"/>
      <c r="E261" s="133"/>
      <c r="F261" s="134"/>
      <c r="G261" s="147" t="str">
        <f>IF(AND(A261&lt;&gt;"",B261&lt;&gt;"",C261&lt;&gt;"",D261&lt;&gt;"",E261&lt;&gt;"",F261&lt;&gt;""),IF(C261="win",'Gerenciamento de risco'!$I$8,IF(C261="wdo",'Gerenciamento de risco'!$I$12,'Gerenciamento de risco'!$I$16)),"")</f>
        <v/>
      </c>
      <c r="H261" s="156" t="str">
        <f t="shared" si="2"/>
        <v/>
      </c>
      <c r="I261" s="102" t="str">
        <f t="shared" si="3"/>
        <v/>
      </c>
      <c r="J261" s="147" t="str">
        <f>IF(AND(A261&lt;&gt;"",B261&lt;&gt;"",C261&lt;&gt;"",D261&lt;&gt;"",E261&lt;&gt;"",F261&lt;&gt;""),IF(C261="win",'Gerenciamento de risco'!$I$8,IF(C261="WDO",'Gerenciamento de risco'!$I$12,'Gerenciamento de risco'!$I$16)                   ),"")</f>
        <v/>
      </c>
      <c r="K261" s="156" t="str">
        <f t="shared" si="4"/>
        <v/>
      </c>
      <c r="L261" s="102" t="str">
        <f t="shared" si="5"/>
        <v/>
      </c>
      <c r="M261" s="133"/>
      <c r="N261" s="149" t="str">
        <f t="shared" si="6"/>
        <v/>
      </c>
      <c r="O261" s="112" t="str">
        <f t="shared" si="7"/>
        <v/>
      </c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</row>
    <row r="262" ht="18.75" customHeight="1">
      <c r="A262" s="132"/>
      <c r="B262" s="133"/>
      <c r="C262" s="155" t="str">
        <f t="shared" si="1"/>
        <v/>
      </c>
      <c r="D262" s="133"/>
      <c r="E262" s="133"/>
      <c r="F262" s="134"/>
      <c r="G262" s="147" t="str">
        <f>IF(AND(A262&lt;&gt;"",B262&lt;&gt;"",C262&lt;&gt;"",D262&lt;&gt;"",E262&lt;&gt;"",F262&lt;&gt;""),IF(C262="win",'Gerenciamento de risco'!$I$8,IF(C262="wdo",'Gerenciamento de risco'!$I$12,'Gerenciamento de risco'!$I$16)),"")</f>
        <v/>
      </c>
      <c r="H262" s="156" t="str">
        <f t="shared" si="2"/>
        <v/>
      </c>
      <c r="I262" s="102" t="str">
        <f t="shared" si="3"/>
        <v/>
      </c>
      <c r="J262" s="147" t="str">
        <f>IF(AND(A262&lt;&gt;"",B262&lt;&gt;"",C262&lt;&gt;"",D262&lt;&gt;"",E262&lt;&gt;"",F262&lt;&gt;""),IF(C262="win",'Gerenciamento de risco'!$I$8,IF(C262="WDO",'Gerenciamento de risco'!$I$12,'Gerenciamento de risco'!$I$16)                   ),"")</f>
        <v/>
      </c>
      <c r="K262" s="156" t="str">
        <f t="shared" si="4"/>
        <v/>
      </c>
      <c r="L262" s="102" t="str">
        <f t="shared" si="5"/>
        <v/>
      </c>
      <c r="M262" s="133"/>
      <c r="N262" s="149" t="str">
        <f t="shared" si="6"/>
        <v/>
      </c>
      <c r="O262" s="112" t="str">
        <f t="shared" si="7"/>
        <v/>
      </c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</row>
    <row r="263" ht="18.75" customHeight="1">
      <c r="A263" s="132"/>
      <c r="B263" s="133"/>
      <c r="C263" s="155" t="str">
        <f t="shared" si="1"/>
        <v/>
      </c>
      <c r="D263" s="133"/>
      <c r="E263" s="133"/>
      <c r="F263" s="134"/>
      <c r="G263" s="147" t="str">
        <f>IF(AND(A263&lt;&gt;"",B263&lt;&gt;"",C263&lt;&gt;"",D263&lt;&gt;"",E263&lt;&gt;"",F263&lt;&gt;""),IF(C263="win",'Gerenciamento de risco'!$I$8,IF(C263="wdo",'Gerenciamento de risco'!$I$12,'Gerenciamento de risco'!$I$16)),"")</f>
        <v/>
      </c>
      <c r="H263" s="156" t="str">
        <f t="shared" si="2"/>
        <v/>
      </c>
      <c r="I263" s="102" t="str">
        <f t="shared" si="3"/>
        <v/>
      </c>
      <c r="J263" s="147" t="str">
        <f>IF(AND(A263&lt;&gt;"",B263&lt;&gt;"",C263&lt;&gt;"",D263&lt;&gt;"",E263&lt;&gt;"",F263&lt;&gt;""),IF(C263="win",'Gerenciamento de risco'!$I$8,IF(C263="WDO",'Gerenciamento de risco'!$I$12,'Gerenciamento de risco'!$I$16)                   ),"")</f>
        <v/>
      </c>
      <c r="K263" s="156" t="str">
        <f t="shared" si="4"/>
        <v/>
      </c>
      <c r="L263" s="102" t="str">
        <f t="shared" si="5"/>
        <v/>
      </c>
      <c r="M263" s="133"/>
      <c r="N263" s="149" t="str">
        <f t="shared" si="6"/>
        <v/>
      </c>
      <c r="O263" s="112" t="str">
        <f t="shared" si="7"/>
        <v/>
      </c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</row>
    <row r="264" ht="18.75" customHeight="1">
      <c r="A264" s="132"/>
      <c r="B264" s="133"/>
      <c r="C264" s="155" t="str">
        <f t="shared" si="1"/>
        <v/>
      </c>
      <c r="D264" s="133"/>
      <c r="E264" s="133"/>
      <c r="F264" s="134"/>
      <c r="G264" s="147" t="str">
        <f>IF(AND(A264&lt;&gt;"",B264&lt;&gt;"",C264&lt;&gt;"",D264&lt;&gt;"",E264&lt;&gt;"",F264&lt;&gt;""),IF(C264="win",'Gerenciamento de risco'!$I$8,IF(C264="wdo",'Gerenciamento de risco'!$I$12,'Gerenciamento de risco'!$I$16)),"")</f>
        <v/>
      </c>
      <c r="H264" s="156" t="str">
        <f t="shared" si="2"/>
        <v/>
      </c>
      <c r="I264" s="102" t="str">
        <f t="shared" si="3"/>
        <v/>
      </c>
      <c r="J264" s="147" t="str">
        <f>IF(AND(A264&lt;&gt;"",B264&lt;&gt;"",C264&lt;&gt;"",D264&lt;&gt;"",E264&lt;&gt;"",F264&lt;&gt;""),IF(C264="win",'Gerenciamento de risco'!$I$8,IF(C264="WDO",'Gerenciamento de risco'!$I$12,'Gerenciamento de risco'!$I$16)                   ),"")</f>
        <v/>
      </c>
      <c r="K264" s="156" t="str">
        <f t="shared" si="4"/>
        <v/>
      </c>
      <c r="L264" s="102" t="str">
        <f t="shared" si="5"/>
        <v/>
      </c>
      <c r="M264" s="133"/>
      <c r="N264" s="149" t="str">
        <f t="shared" si="6"/>
        <v/>
      </c>
      <c r="O264" s="112" t="str">
        <f t="shared" si="7"/>
        <v/>
      </c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</row>
    <row r="265" ht="18.75" customHeight="1">
      <c r="A265" s="132"/>
      <c r="B265" s="133"/>
      <c r="C265" s="155" t="str">
        <f t="shared" si="1"/>
        <v/>
      </c>
      <c r="D265" s="133"/>
      <c r="E265" s="133"/>
      <c r="F265" s="134"/>
      <c r="G265" s="147" t="str">
        <f>IF(AND(A265&lt;&gt;"",B265&lt;&gt;"",C265&lt;&gt;"",D265&lt;&gt;"",E265&lt;&gt;"",F265&lt;&gt;""),IF(C265="win",'Gerenciamento de risco'!$I$8,IF(C265="wdo",'Gerenciamento de risco'!$I$12,'Gerenciamento de risco'!$I$16)),"")</f>
        <v/>
      </c>
      <c r="H265" s="156" t="str">
        <f t="shared" si="2"/>
        <v/>
      </c>
      <c r="I265" s="102" t="str">
        <f t="shared" si="3"/>
        <v/>
      </c>
      <c r="J265" s="147" t="str">
        <f>IF(AND(A265&lt;&gt;"",B265&lt;&gt;"",C265&lt;&gt;"",D265&lt;&gt;"",E265&lt;&gt;"",F265&lt;&gt;""),IF(C265="win",'Gerenciamento de risco'!$I$8,IF(C265="WDO",'Gerenciamento de risco'!$I$12,'Gerenciamento de risco'!$I$16)                   ),"")</f>
        <v/>
      </c>
      <c r="K265" s="156" t="str">
        <f t="shared" si="4"/>
        <v/>
      </c>
      <c r="L265" s="102" t="str">
        <f t="shared" si="5"/>
        <v/>
      </c>
      <c r="M265" s="133"/>
      <c r="N265" s="149" t="str">
        <f t="shared" si="6"/>
        <v/>
      </c>
      <c r="O265" s="112" t="str">
        <f t="shared" si="7"/>
        <v/>
      </c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</row>
    <row r="266" ht="18.75" customHeight="1">
      <c r="A266" s="132"/>
      <c r="B266" s="133"/>
      <c r="C266" s="155" t="str">
        <f t="shared" si="1"/>
        <v/>
      </c>
      <c r="D266" s="133"/>
      <c r="E266" s="133"/>
      <c r="F266" s="134"/>
      <c r="G266" s="147" t="str">
        <f>IF(AND(A266&lt;&gt;"",B266&lt;&gt;"",C266&lt;&gt;"",D266&lt;&gt;"",E266&lt;&gt;"",F266&lt;&gt;""),IF(C266="win",'Gerenciamento de risco'!$I$8,IF(C266="wdo",'Gerenciamento de risco'!$I$12,'Gerenciamento de risco'!$I$16)),"")</f>
        <v/>
      </c>
      <c r="H266" s="156" t="str">
        <f t="shared" si="2"/>
        <v/>
      </c>
      <c r="I266" s="102" t="str">
        <f t="shared" si="3"/>
        <v/>
      </c>
      <c r="J266" s="147" t="str">
        <f>IF(AND(A266&lt;&gt;"",B266&lt;&gt;"",C266&lt;&gt;"",D266&lt;&gt;"",E266&lt;&gt;"",F266&lt;&gt;""),IF(C266="win",'Gerenciamento de risco'!$I$8,IF(C266="WDO",'Gerenciamento de risco'!$I$12,'Gerenciamento de risco'!$I$16)                   ),"")</f>
        <v/>
      </c>
      <c r="K266" s="156" t="str">
        <f t="shared" si="4"/>
        <v/>
      </c>
      <c r="L266" s="102" t="str">
        <f t="shared" si="5"/>
        <v/>
      </c>
      <c r="M266" s="133"/>
      <c r="N266" s="149" t="str">
        <f t="shared" si="6"/>
        <v/>
      </c>
      <c r="O266" s="112" t="str">
        <f t="shared" si="7"/>
        <v/>
      </c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</row>
    <row r="267" ht="18.75" customHeight="1">
      <c r="A267" s="132"/>
      <c r="B267" s="133"/>
      <c r="C267" s="155" t="str">
        <f t="shared" si="1"/>
        <v/>
      </c>
      <c r="D267" s="133"/>
      <c r="E267" s="133"/>
      <c r="F267" s="134"/>
      <c r="G267" s="147" t="str">
        <f>IF(AND(A267&lt;&gt;"",B267&lt;&gt;"",C267&lt;&gt;"",D267&lt;&gt;"",E267&lt;&gt;"",F267&lt;&gt;""),IF(C267="win",'Gerenciamento de risco'!$I$8,IF(C267="wdo",'Gerenciamento de risco'!$I$12,'Gerenciamento de risco'!$I$16)),"")</f>
        <v/>
      </c>
      <c r="H267" s="156" t="str">
        <f t="shared" si="2"/>
        <v/>
      </c>
      <c r="I267" s="102" t="str">
        <f t="shared" si="3"/>
        <v/>
      </c>
      <c r="J267" s="147" t="str">
        <f>IF(AND(A267&lt;&gt;"",B267&lt;&gt;"",C267&lt;&gt;"",D267&lt;&gt;"",E267&lt;&gt;"",F267&lt;&gt;""),IF(C267="win",'Gerenciamento de risco'!$I$8,IF(C267="WDO",'Gerenciamento de risco'!$I$12,'Gerenciamento de risco'!$I$16)                   ),"")</f>
        <v/>
      </c>
      <c r="K267" s="156" t="str">
        <f t="shared" si="4"/>
        <v/>
      </c>
      <c r="L267" s="102" t="str">
        <f t="shared" si="5"/>
        <v/>
      </c>
      <c r="M267" s="133"/>
      <c r="N267" s="149" t="str">
        <f t="shared" si="6"/>
        <v/>
      </c>
      <c r="O267" s="112" t="str">
        <f t="shared" si="7"/>
        <v/>
      </c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</row>
    <row r="268" ht="18.75" customHeight="1">
      <c r="A268" s="132"/>
      <c r="B268" s="133"/>
      <c r="C268" s="155" t="str">
        <f t="shared" si="1"/>
        <v/>
      </c>
      <c r="D268" s="133"/>
      <c r="E268" s="133"/>
      <c r="F268" s="134"/>
      <c r="G268" s="147" t="str">
        <f>IF(AND(A268&lt;&gt;"",B268&lt;&gt;"",C268&lt;&gt;"",D268&lt;&gt;"",E268&lt;&gt;"",F268&lt;&gt;""),IF(C268="win",'Gerenciamento de risco'!$I$8,IF(C268="wdo",'Gerenciamento de risco'!$I$12,'Gerenciamento de risco'!$I$16)),"")</f>
        <v/>
      </c>
      <c r="H268" s="156" t="str">
        <f t="shared" si="2"/>
        <v/>
      </c>
      <c r="I268" s="102" t="str">
        <f t="shared" si="3"/>
        <v/>
      </c>
      <c r="J268" s="147" t="str">
        <f>IF(AND(A268&lt;&gt;"",B268&lt;&gt;"",C268&lt;&gt;"",D268&lt;&gt;"",E268&lt;&gt;"",F268&lt;&gt;""),IF(C268="win",'Gerenciamento de risco'!$I$8,IF(C268="WDO",'Gerenciamento de risco'!$I$12,'Gerenciamento de risco'!$I$16)                   ),"")</f>
        <v/>
      </c>
      <c r="K268" s="156" t="str">
        <f t="shared" si="4"/>
        <v/>
      </c>
      <c r="L268" s="102" t="str">
        <f t="shared" si="5"/>
        <v/>
      </c>
      <c r="M268" s="133"/>
      <c r="N268" s="149" t="str">
        <f t="shared" si="6"/>
        <v/>
      </c>
      <c r="O268" s="112" t="str">
        <f t="shared" si="7"/>
        <v/>
      </c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</row>
    <row r="269" ht="18.75" customHeight="1">
      <c r="A269" s="132"/>
      <c r="B269" s="133"/>
      <c r="C269" s="155" t="str">
        <f t="shared" si="1"/>
        <v/>
      </c>
      <c r="D269" s="133"/>
      <c r="E269" s="133"/>
      <c r="F269" s="134"/>
      <c r="G269" s="147" t="str">
        <f>IF(AND(A269&lt;&gt;"",B269&lt;&gt;"",C269&lt;&gt;"",D269&lt;&gt;"",E269&lt;&gt;"",F269&lt;&gt;""),IF(C269="win",'Gerenciamento de risco'!$I$8,IF(C269="wdo",'Gerenciamento de risco'!$I$12,'Gerenciamento de risco'!$I$16)),"")</f>
        <v/>
      </c>
      <c r="H269" s="156" t="str">
        <f t="shared" si="2"/>
        <v/>
      </c>
      <c r="I269" s="102" t="str">
        <f t="shared" si="3"/>
        <v/>
      </c>
      <c r="J269" s="147" t="str">
        <f>IF(AND(A269&lt;&gt;"",B269&lt;&gt;"",C269&lt;&gt;"",D269&lt;&gt;"",E269&lt;&gt;"",F269&lt;&gt;""),IF(C269="win",'Gerenciamento de risco'!$I$8,IF(C269="WDO",'Gerenciamento de risco'!$I$12,'Gerenciamento de risco'!$I$16)                   ),"")</f>
        <v/>
      </c>
      <c r="K269" s="156" t="str">
        <f t="shared" si="4"/>
        <v/>
      </c>
      <c r="L269" s="102" t="str">
        <f t="shared" si="5"/>
        <v/>
      </c>
      <c r="M269" s="133"/>
      <c r="N269" s="149" t="str">
        <f t="shared" si="6"/>
        <v/>
      </c>
      <c r="O269" s="112" t="str">
        <f t="shared" si="7"/>
        <v/>
      </c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</row>
    <row r="270" ht="18.75" customHeight="1">
      <c r="A270" s="132"/>
      <c r="B270" s="133"/>
      <c r="C270" s="155" t="str">
        <f t="shared" si="1"/>
        <v/>
      </c>
      <c r="D270" s="133"/>
      <c r="E270" s="133"/>
      <c r="F270" s="134"/>
      <c r="G270" s="147" t="str">
        <f>IF(AND(A270&lt;&gt;"",B270&lt;&gt;"",C270&lt;&gt;"",D270&lt;&gt;"",E270&lt;&gt;"",F270&lt;&gt;""),IF(C270="win",'Gerenciamento de risco'!$I$8,IF(C270="wdo",'Gerenciamento de risco'!$I$12,'Gerenciamento de risco'!$I$16)),"")</f>
        <v/>
      </c>
      <c r="H270" s="156" t="str">
        <f t="shared" si="2"/>
        <v/>
      </c>
      <c r="I270" s="102" t="str">
        <f t="shared" si="3"/>
        <v/>
      </c>
      <c r="J270" s="147" t="str">
        <f>IF(AND(A270&lt;&gt;"",B270&lt;&gt;"",C270&lt;&gt;"",D270&lt;&gt;"",E270&lt;&gt;"",F270&lt;&gt;""),IF(C270="win",'Gerenciamento de risco'!$I$8,IF(C270="WDO",'Gerenciamento de risco'!$I$12,'Gerenciamento de risco'!$I$16)                   ),"")</f>
        <v/>
      </c>
      <c r="K270" s="156" t="str">
        <f t="shared" si="4"/>
        <v/>
      </c>
      <c r="L270" s="102" t="str">
        <f t="shared" si="5"/>
        <v/>
      </c>
      <c r="M270" s="133"/>
      <c r="N270" s="149" t="str">
        <f t="shared" si="6"/>
        <v/>
      </c>
      <c r="O270" s="112" t="str">
        <f t="shared" si="7"/>
        <v/>
      </c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</row>
    <row r="271" ht="18.75" customHeight="1">
      <c r="A271" s="132"/>
      <c r="B271" s="133"/>
      <c r="C271" s="155" t="str">
        <f t="shared" si="1"/>
        <v/>
      </c>
      <c r="D271" s="133"/>
      <c r="E271" s="133"/>
      <c r="F271" s="134"/>
      <c r="G271" s="147" t="str">
        <f>IF(AND(A271&lt;&gt;"",B271&lt;&gt;"",C271&lt;&gt;"",D271&lt;&gt;"",E271&lt;&gt;"",F271&lt;&gt;""),IF(C271="win",'Gerenciamento de risco'!$I$8,IF(C271="wdo",'Gerenciamento de risco'!$I$12,'Gerenciamento de risco'!$I$16)),"")</f>
        <v/>
      </c>
      <c r="H271" s="156" t="str">
        <f t="shared" si="2"/>
        <v/>
      </c>
      <c r="I271" s="102" t="str">
        <f t="shared" si="3"/>
        <v/>
      </c>
      <c r="J271" s="147" t="str">
        <f>IF(AND(A271&lt;&gt;"",B271&lt;&gt;"",C271&lt;&gt;"",D271&lt;&gt;"",E271&lt;&gt;"",F271&lt;&gt;""),IF(C271="win",'Gerenciamento de risco'!$I$8,IF(C271="WDO",'Gerenciamento de risco'!$I$12,'Gerenciamento de risco'!$I$16)                   ),"")</f>
        <v/>
      </c>
      <c r="K271" s="156" t="str">
        <f t="shared" si="4"/>
        <v/>
      </c>
      <c r="L271" s="102" t="str">
        <f t="shared" si="5"/>
        <v/>
      </c>
      <c r="M271" s="133"/>
      <c r="N271" s="149" t="str">
        <f t="shared" si="6"/>
        <v/>
      </c>
      <c r="O271" s="112" t="str">
        <f t="shared" si="7"/>
        <v/>
      </c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</row>
    <row r="272" ht="18.75" customHeight="1">
      <c r="A272" s="132"/>
      <c r="B272" s="133"/>
      <c r="C272" s="155" t="str">
        <f t="shared" si="1"/>
        <v/>
      </c>
      <c r="D272" s="133"/>
      <c r="E272" s="133"/>
      <c r="F272" s="134"/>
      <c r="G272" s="147" t="str">
        <f>IF(AND(A272&lt;&gt;"",B272&lt;&gt;"",C272&lt;&gt;"",D272&lt;&gt;"",E272&lt;&gt;"",F272&lt;&gt;""),IF(C272="win",'Gerenciamento de risco'!$I$8,IF(C272="wdo",'Gerenciamento de risco'!$I$12,'Gerenciamento de risco'!$I$16)),"")</f>
        <v/>
      </c>
      <c r="H272" s="156" t="str">
        <f t="shared" si="2"/>
        <v/>
      </c>
      <c r="I272" s="102" t="str">
        <f t="shared" si="3"/>
        <v/>
      </c>
      <c r="J272" s="147" t="str">
        <f>IF(AND(A272&lt;&gt;"",B272&lt;&gt;"",C272&lt;&gt;"",D272&lt;&gt;"",E272&lt;&gt;"",F272&lt;&gt;""),IF(C272="win",'Gerenciamento de risco'!$I$8,IF(C272="WDO",'Gerenciamento de risco'!$I$12,'Gerenciamento de risco'!$I$16)                   ),"")</f>
        <v/>
      </c>
      <c r="K272" s="156" t="str">
        <f t="shared" si="4"/>
        <v/>
      </c>
      <c r="L272" s="102" t="str">
        <f t="shared" si="5"/>
        <v/>
      </c>
      <c r="M272" s="133"/>
      <c r="N272" s="149" t="str">
        <f t="shared" si="6"/>
        <v/>
      </c>
      <c r="O272" s="112" t="str">
        <f t="shared" si="7"/>
        <v/>
      </c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</row>
    <row r="273" ht="18.75" customHeight="1">
      <c r="A273" s="132"/>
      <c r="B273" s="133"/>
      <c r="C273" s="155" t="str">
        <f t="shared" si="1"/>
        <v/>
      </c>
      <c r="D273" s="133"/>
      <c r="E273" s="133"/>
      <c r="F273" s="134"/>
      <c r="G273" s="147" t="str">
        <f>IF(AND(A273&lt;&gt;"",B273&lt;&gt;"",C273&lt;&gt;"",D273&lt;&gt;"",E273&lt;&gt;"",F273&lt;&gt;""),IF(C273="win",'Gerenciamento de risco'!$I$8,IF(C273="wdo",'Gerenciamento de risco'!$I$12,'Gerenciamento de risco'!$I$16)),"")</f>
        <v/>
      </c>
      <c r="H273" s="156" t="str">
        <f t="shared" si="2"/>
        <v/>
      </c>
      <c r="I273" s="102" t="str">
        <f t="shared" si="3"/>
        <v/>
      </c>
      <c r="J273" s="147" t="str">
        <f>IF(AND(A273&lt;&gt;"",B273&lt;&gt;"",C273&lt;&gt;"",D273&lt;&gt;"",E273&lt;&gt;"",F273&lt;&gt;""),IF(C273="win",'Gerenciamento de risco'!$I$8,IF(C273="WDO",'Gerenciamento de risco'!$I$12,'Gerenciamento de risco'!$I$16)                   ),"")</f>
        <v/>
      </c>
      <c r="K273" s="156" t="str">
        <f t="shared" si="4"/>
        <v/>
      </c>
      <c r="L273" s="102" t="str">
        <f t="shared" si="5"/>
        <v/>
      </c>
      <c r="M273" s="133"/>
      <c r="N273" s="149" t="str">
        <f t="shared" si="6"/>
        <v/>
      </c>
      <c r="O273" s="112" t="str">
        <f t="shared" si="7"/>
        <v/>
      </c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</row>
    <row r="274" ht="18.75" customHeight="1">
      <c r="A274" s="132"/>
      <c r="B274" s="133"/>
      <c r="C274" s="155" t="str">
        <f t="shared" si="1"/>
        <v/>
      </c>
      <c r="D274" s="133"/>
      <c r="E274" s="133"/>
      <c r="F274" s="134"/>
      <c r="G274" s="147" t="str">
        <f>IF(AND(A274&lt;&gt;"",B274&lt;&gt;"",C274&lt;&gt;"",D274&lt;&gt;"",E274&lt;&gt;"",F274&lt;&gt;""),IF(C274="win",'Gerenciamento de risco'!$I$8,IF(C274="wdo",'Gerenciamento de risco'!$I$12,'Gerenciamento de risco'!$I$16)),"")</f>
        <v/>
      </c>
      <c r="H274" s="156" t="str">
        <f t="shared" si="2"/>
        <v/>
      </c>
      <c r="I274" s="102" t="str">
        <f t="shared" si="3"/>
        <v/>
      </c>
      <c r="J274" s="147" t="str">
        <f>IF(AND(A274&lt;&gt;"",B274&lt;&gt;"",C274&lt;&gt;"",D274&lt;&gt;"",E274&lt;&gt;"",F274&lt;&gt;""),IF(C274="win",'Gerenciamento de risco'!$I$8,IF(C274="WDO",'Gerenciamento de risco'!$I$12,'Gerenciamento de risco'!$I$16)                   ),"")</f>
        <v/>
      </c>
      <c r="K274" s="156" t="str">
        <f t="shared" si="4"/>
        <v/>
      </c>
      <c r="L274" s="102" t="str">
        <f t="shared" si="5"/>
        <v/>
      </c>
      <c r="M274" s="133"/>
      <c r="N274" s="149" t="str">
        <f t="shared" si="6"/>
        <v/>
      </c>
      <c r="O274" s="112" t="str">
        <f t="shared" si="7"/>
        <v/>
      </c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</row>
    <row r="275" ht="18.75" customHeight="1">
      <c r="A275" s="132"/>
      <c r="B275" s="133"/>
      <c r="C275" s="155" t="str">
        <f t="shared" si="1"/>
        <v/>
      </c>
      <c r="D275" s="133"/>
      <c r="E275" s="133"/>
      <c r="F275" s="134"/>
      <c r="G275" s="147" t="str">
        <f>IF(AND(A275&lt;&gt;"",B275&lt;&gt;"",C275&lt;&gt;"",D275&lt;&gt;"",E275&lt;&gt;"",F275&lt;&gt;""),IF(C275="win",'Gerenciamento de risco'!$I$8,IF(C275="wdo",'Gerenciamento de risco'!$I$12,'Gerenciamento de risco'!$I$16)),"")</f>
        <v/>
      </c>
      <c r="H275" s="156" t="str">
        <f t="shared" si="2"/>
        <v/>
      </c>
      <c r="I275" s="102" t="str">
        <f t="shared" si="3"/>
        <v/>
      </c>
      <c r="J275" s="147" t="str">
        <f>IF(AND(A275&lt;&gt;"",B275&lt;&gt;"",C275&lt;&gt;"",D275&lt;&gt;"",E275&lt;&gt;"",F275&lt;&gt;""),IF(C275="win",'Gerenciamento de risco'!$I$8,IF(C275="WDO",'Gerenciamento de risco'!$I$12,'Gerenciamento de risco'!$I$16)                   ),"")</f>
        <v/>
      </c>
      <c r="K275" s="156" t="str">
        <f t="shared" si="4"/>
        <v/>
      </c>
      <c r="L275" s="102" t="str">
        <f t="shared" si="5"/>
        <v/>
      </c>
      <c r="M275" s="133"/>
      <c r="N275" s="149" t="str">
        <f t="shared" si="6"/>
        <v/>
      </c>
      <c r="O275" s="112" t="str">
        <f t="shared" si="7"/>
        <v/>
      </c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</row>
    <row r="276" ht="18.75" customHeight="1">
      <c r="A276" s="132"/>
      <c r="B276" s="133"/>
      <c r="C276" s="155" t="str">
        <f t="shared" si="1"/>
        <v/>
      </c>
      <c r="D276" s="133"/>
      <c r="E276" s="133"/>
      <c r="F276" s="134"/>
      <c r="G276" s="147" t="str">
        <f>IF(AND(A276&lt;&gt;"",B276&lt;&gt;"",C276&lt;&gt;"",D276&lt;&gt;"",E276&lt;&gt;"",F276&lt;&gt;""),IF(C276="win",'Gerenciamento de risco'!$I$8,IF(C276="wdo",'Gerenciamento de risco'!$I$12,'Gerenciamento de risco'!$I$16)),"")</f>
        <v/>
      </c>
      <c r="H276" s="156" t="str">
        <f t="shared" si="2"/>
        <v/>
      </c>
      <c r="I276" s="102" t="str">
        <f t="shared" si="3"/>
        <v/>
      </c>
      <c r="J276" s="147" t="str">
        <f>IF(AND(A276&lt;&gt;"",B276&lt;&gt;"",C276&lt;&gt;"",D276&lt;&gt;"",E276&lt;&gt;"",F276&lt;&gt;""),IF(C276="win",'Gerenciamento de risco'!$I$8,IF(C276="WDO",'Gerenciamento de risco'!$I$12,'Gerenciamento de risco'!$I$16)                   ),"")</f>
        <v/>
      </c>
      <c r="K276" s="156" t="str">
        <f t="shared" si="4"/>
        <v/>
      </c>
      <c r="L276" s="102" t="str">
        <f t="shared" si="5"/>
        <v/>
      </c>
      <c r="M276" s="133"/>
      <c r="N276" s="149" t="str">
        <f t="shared" si="6"/>
        <v/>
      </c>
      <c r="O276" s="112" t="str">
        <f t="shared" si="7"/>
        <v/>
      </c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</row>
    <row r="277" ht="18.75" customHeight="1">
      <c r="A277" s="132"/>
      <c r="B277" s="133"/>
      <c r="C277" s="155" t="str">
        <f t="shared" si="1"/>
        <v/>
      </c>
      <c r="D277" s="133"/>
      <c r="E277" s="133"/>
      <c r="F277" s="134"/>
      <c r="G277" s="147" t="str">
        <f>IF(AND(A277&lt;&gt;"",B277&lt;&gt;"",C277&lt;&gt;"",D277&lt;&gt;"",E277&lt;&gt;"",F277&lt;&gt;""),IF(C277="win",'Gerenciamento de risco'!$I$8,IF(C277="wdo",'Gerenciamento de risco'!$I$12,'Gerenciamento de risco'!$I$16)),"")</f>
        <v/>
      </c>
      <c r="H277" s="156" t="str">
        <f t="shared" si="2"/>
        <v/>
      </c>
      <c r="I277" s="102" t="str">
        <f t="shared" si="3"/>
        <v/>
      </c>
      <c r="J277" s="147" t="str">
        <f>IF(AND(A277&lt;&gt;"",B277&lt;&gt;"",C277&lt;&gt;"",D277&lt;&gt;"",E277&lt;&gt;"",F277&lt;&gt;""),IF(C277="win",'Gerenciamento de risco'!$I$8,IF(C277="WDO",'Gerenciamento de risco'!$I$12,'Gerenciamento de risco'!$I$16)                   ),"")</f>
        <v/>
      </c>
      <c r="K277" s="156" t="str">
        <f t="shared" si="4"/>
        <v/>
      </c>
      <c r="L277" s="102" t="str">
        <f t="shared" si="5"/>
        <v/>
      </c>
      <c r="M277" s="133"/>
      <c r="N277" s="149" t="str">
        <f t="shared" si="6"/>
        <v/>
      </c>
      <c r="O277" s="112" t="str">
        <f t="shared" si="7"/>
        <v/>
      </c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</row>
    <row r="278" ht="18.75" customHeight="1">
      <c r="A278" s="132"/>
      <c r="B278" s="133"/>
      <c r="C278" s="155" t="str">
        <f t="shared" si="1"/>
        <v/>
      </c>
      <c r="D278" s="133"/>
      <c r="E278" s="133"/>
      <c r="F278" s="134"/>
      <c r="G278" s="147" t="str">
        <f>IF(AND(A278&lt;&gt;"",B278&lt;&gt;"",C278&lt;&gt;"",D278&lt;&gt;"",E278&lt;&gt;"",F278&lt;&gt;""),IF(C278="win",'Gerenciamento de risco'!$I$8,IF(C278="wdo",'Gerenciamento de risco'!$I$12,'Gerenciamento de risco'!$I$16)),"")</f>
        <v/>
      </c>
      <c r="H278" s="156" t="str">
        <f t="shared" si="2"/>
        <v/>
      </c>
      <c r="I278" s="102" t="str">
        <f t="shared" si="3"/>
        <v/>
      </c>
      <c r="J278" s="147" t="str">
        <f>IF(AND(A278&lt;&gt;"",B278&lt;&gt;"",C278&lt;&gt;"",D278&lt;&gt;"",E278&lt;&gt;"",F278&lt;&gt;""),IF(C278="win",'Gerenciamento de risco'!$I$8,IF(C278="WDO",'Gerenciamento de risco'!$I$12,'Gerenciamento de risco'!$I$16)                   ),"")</f>
        <v/>
      </c>
      <c r="K278" s="156" t="str">
        <f t="shared" si="4"/>
        <v/>
      </c>
      <c r="L278" s="102" t="str">
        <f t="shared" si="5"/>
        <v/>
      </c>
      <c r="M278" s="133"/>
      <c r="N278" s="149" t="str">
        <f t="shared" si="6"/>
        <v/>
      </c>
      <c r="O278" s="112" t="str">
        <f t="shared" si="7"/>
        <v/>
      </c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</row>
    <row r="279" ht="18.75" customHeight="1">
      <c r="A279" s="132"/>
      <c r="B279" s="133"/>
      <c r="C279" s="155" t="str">
        <f t="shared" si="1"/>
        <v/>
      </c>
      <c r="D279" s="133"/>
      <c r="E279" s="133"/>
      <c r="F279" s="134"/>
      <c r="G279" s="147" t="str">
        <f>IF(AND(A279&lt;&gt;"",B279&lt;&gt;"",C279&lt;&gt;"",D279&lt;&gt;"",E279&lt;&gt;"",F279&lt;&gt;""),IF(C279="win",'Gerenciamento de risco'!$I$8,IF(C279="wdo",'Gerenciamento de risco'!$I$12,'Gerenciamento de risco'!$I$16)),"")</f>
        <v/>
      </c>
      <c r="H279" s="156" t="str">
        <f t="shared" si="2"/>
        <v/>
      </c>
      <c r="I279" s="102" t="str">
        <f t="shared" si="3"/>
        <v/>
      </c>
      <c r="J279" s="147" t="str">
        <f>IF(AND(A279&lt;&gt;"",B279&lt;&gt;"",C279&lt;&gt;"",D279&lt;&gt;"",E279&lt;&gt;"",F279&lt;&gt;""),IF(C279="win",'Gerenciamento de risco'!$I$8,IF(C279="WDO",'Gerenciamento de risco'!$I$12,'Gerenciamento de risco'!$I$16)                   ),"")</f>
        <v/>
      </c>
      <c r="K279" s="156" t="str">
        <f t="shared" si="4"/>
        <v/>
      </c>
      <c r="L279" s="102" t="str">
        <f t="shared" si="5"/>
        <v/>
      </c>
      <c r="M279" s="133"/>
      <c r="N279" s="149" t="str">
        <f t="shared" si="6"/>
        <v/>
      </c>
      <c r="O279" s="112" t="str">
        <f t="shared" si="7"/>
        <v/>
      </c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</row>
    <row r="280" ht="18.75" customHeight="1">
      <c r="A280" s="132"/>
      <c r="B280" s="133"/>
      <c r="C280" s="155" t="str">
        <f t="shared" si="1"/>
        <v/>
      </c>
      <c r="D280" s="133"/>
      <c r="E280" s="133"/>
      <c r="F280" s="134"/>
      <c r="G280" s="147" t="str">
        <f>IF(AND(A280&lt;&gt;"",B280&lt;&gt;"",C280&lt;&gt;"",D280&lt;&gt;"",E280&lt;&gt;"",F280&lt;&gt;""),IF(C280="win",'Gerenciamento de risco'!$I$8,IF(C280="wdo",'Gerenciamento de risco'!$I$12,'Gerenciamento de risco'!$I$16)),"")</f>
        <v/>
      </c>
      <c r="H280" s="156" t="str">
        <f t="shared" si="2"/>
        <v/>
      </c>
      <c r="I280" s="102" t="str">
        <f t="shared" si="3"/>
        <v/>
      </c>
      <c r="J280" s="147" t="str">
        <f>IF(AND(A280&lt;&gt;"",B280&lt;&gt;"",C280&lt;&gt;"",D280&lt;&gt;"",E280&lt;&gt;"",F280&lt;&gt;""),IF(C280="win",'Gerenciamento de risco'!$I$8,IF(C280="WDO",'Gerenciamento de risco'!$I$12,'Gerenciamento de risco'!$I$16)                   ),"")</f>
        <v/>
      </c>
      <c r="K280" s="156" t="str">
        <f t="shared" si="4"/>
        <v/>
      </c>
      <c r="L280" s="102" t="str">
        <f t="shared" si="5"/>
        <v/>
      </c>
      <c r="M280" s="133"/>
      <c r="N280" s="149" t="str">
        <f t="shared" si="6"/>
        <v/>
      </c>
      <c r="O280" s="112" t="str">
        <f t="shared" si="7"/>
        <v/>
      </c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</row>
    <row r="281" ht="18.75" customHeight="1">
      <c r="A281" s="132"/>
      <c r="B281" s="133"/>
      <c r="C281" s="155" t="str">
        <f t="shared" si="1"/>
        <v/>
      </c>
      <c r="D281" s="133"/>
      <c r="E281" s="133"/>
      <c r="F281" s="134"/>
      <c r="G281" s="147" t="str">
        <f>IF(AND(A281&lt;&gt;"",B281&lt;&gt;"",C281&lt;&gt;"",D281&lt;&gt;"",E281&lt;&gt;"",F281&lt;&gt;""),IF(C281="win",'Gerenciamento de risco'!$I$8,IF(C281="wdo",'Gerenciamento de risco'!$I$12,'Gerenciamento de risco'!$I$16)),"")</f>
        <v/>
      </c>
      <c r="H281" s="156" t="str">
        <f t="shared" si="2"/>
        <v/>
      </c>
      <c r="I281" s="102" t="str">
        <f t="shared" si="3"/>
        <v/>
      </c>
      <c r="J281" s="147" t="str">
        <f>IF(AND(A281&lt;&gt;"",B281&lt;&gt;"",C281&lt;&gt;"",D281&lt;&gt;"",E281&lt;&gt;"",F281&lt;&gt;""),IF(C281="win",'Gerenciamento de risco'!$I$8,IF(C281="WDO",'Gerenciamento de risco'!$I$12,'Gerenciamento de risco'!$I$16)                   ),"")</f>
        <v/>
      </c>
      <c r="K281" s="156" t="str">
        <f t="shared" si="4"/>
        <v/>
      </c>
      <c r="L281" s="102" t="str">
        <f t="shared" si="5"/>
        <v/>
      </c>
      <c r="M281" s="133"/>
      <c r="N281" s="149" t="str">
        <f t="shared" si="6"/>
        <v/>
      </c>
      <c r="O281" s="112" t="str">
        <f t="shared" si="7"/>
        <v/>
      </c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</row>
    <row r="282" ht="18.75" customHeight="1">
      <c r="A282" s="132"/>
      <c r="B282" s="133"/>
      <c r="C282" s="155" t="str">
        <f t="shared" si="1"/>
        <v/>
      </c>
      <c r="D282" s="133"/>
      <c r="E282" s="133"/>
      <c r="F282" s="134"/>
      <c r="G282" s="147" t="str">
        <f>IF(AND(A282&lt;&gt;"",B282&lt;&gt;"",C282&lt;&gt;"",D282&lt;&gt;"",E282&lt;&gt;"",F282&lt;&gt;""),IF(C282="win",'Gerenciamento de risco'!$I$8,IF(C282="wdo",'Gerenciamento de risco'!$I$12,'Gerenciamento de risco'!$I$16)),"")</f>
        <v/>
      </c>
      <c r="H282" s="156" t="str">
        <f t="shared" si="2"/>
        <v/>
      </c>
      <c r="I282" s="102" t="str">
        <f t="shared" si="3"/>
        <v/>
      </c>
      <c r="J282" s="147" t="str">
        <f>IF(AND(A282&lt;&gt;"",B282&lt;&gt;"",C282&lt;&gt;"",D282&lt;&gt;"",E282&lt;&gt;"",F282&lt;&gt;""),IF(C282="win",'Gerenciamento de risco'!$I$8,IF(C282="WDO",'Gerenciamento de risco'!$I$12,'Gerenciamento de risco'!$I$16)                   ),"")</f>
        <v/>
      </c>
      <c r="K282" s="156" t="str">
        <f t="shared" si="4"/>
        <v/>
      </c>
      <c r="L282" s="102" t="str">
        <f t="shared" si="5"/>
        <v/>
      </c>
      <c r="M282" s="133"/>
      <c r="N282" s="149" t="str">
        <f t="shared" si="6"/>
        <v/>
      </c>
      <c r="O282" s="112" t="str">
        <f t="shared" si="7"/>
        <v/>
      </c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</row>
    <row r="283" ht="18.75" customHeight="1">
      <c r="A283" s="132"/>
      <c r="B283" s="133"/>
      <c r="C283" s="155" t="str">
        <f t="shared" si="1"/>
        <v/>
      </c>
      <c r="D283" s="133"/>
      <c r="E283" s="133"/>
      <c r="F283" s="134"/>
      <c r="G283" s="147" t="str">
        <f>IF(AND(A283&lt;&gt;"",B283&lt;&gt;"",C283&lt;&gt;"",D283&lt;&gt;"",E283&lt;&gt;"",F283&lt;&gt;""),IF(C283="win",'Gerenciamento de risco'!$I$8,IF(C283="wdo",'Gerenciamento de risco'!$I$12,'Gerenciamento de risco'!$I$16)),"")</f>
        <v/>
      </c>
      <c r="H283" s="156" t="str">
        <f t="shared" si="2"/>
        <v/>
      </c>
      <c r="I283" s="102" t="str">
        <f t="shared" si="3"/>
        <v/>
      </c>
      <c r="J283" s="147" t="str">
        <f>IF(AND(A283&lt;&gt;"",B283&lt;&gt;"",C283&lt;&gt;"",D283&lt;&gt;"",E283&lt;&gt;"",F283&lt;&gt;""),IF(C283="win",'Gerenciamento de risco'!$I$8,IF(C283="WDO",'Gerenciamento de risco'!$I$12,'Gerenciamento de risco'!$I$16)                   ),"")</f>
        <v/>
      </c>
      <c r="K283" s="156" t="str">
        <f t="shared" si="4"/>
        <v/>
      </c>
      <c r="L283" s="102" t="str">
        <f t="shared" si="5"/>
        <v/>
      </c>
      <c r="M283" s="133"/>
      <c r="N283" s="149" t="str">
        <f t="shared" si="6"/>
        <v/>
      </c>
      <c r="O283" s="112" t="str">
        <f t="shared" si="7"/>
        <v/>
      </c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</row>
    <row r="284" ht="18.75" customHeight="1">
      <c r="A284" s="132"/>
      <c r="B284" s="133"/>
      <c r="C284" s="155" t="str">
        <f t="shared" si="1"/>
        <v/>
      </c>
      <c r="D284" s="133"/>
      <c r="E284" s="133"/>
      <c r="F284" s="134"/>
      <c r="G284" s="147" t="str">
        <f>IF(AND(A284&lt;&gt;"",B284&lt;&gt;"",C284&lt;&gt;"",D284&lt;&gt;"",E284&lt;&gt;"",F284&lt;&gt;""),IF(C284="win",'Gerenciamento de risco'!$I$8,IF(C284="wdo",'Gerenciamento de risco'!$I$12,'Gerenciamento de risco'!$I$16)),"")</f>
        <v/>
      </c>
      <c r="H284" s="156" t="str">
        <f t="shared" si="2"/>
        <v/>
      </c>
      <c r="I284" s="102" t="str">
        <f t="shared" si="3"/>
        <v/>
      </c>
      <c r="J284" s="147" t="str">
        <f>IF(AND(A284&lt;&gt;"",B284&lt;&gt;"",C284&lt;&gt;"",D284&lt;&gt;"",E284&lt;&gt;"",F284&lt;&gt;""),IF(C284="win",'Gerenciamento de risco'!$I$8,IF(C284="WDO",'Gerenciamento de risco'!$I$12,'Gerenciamento de risco'!$I$16)                   ),"")</f>
        <v/>
      </c>
      <c r="K284" s="156" t="str">
        <f t="shared" si="4"/>
        <v/>
      </c>
      <c r="L284" s="102" t="str">
        <f t="shared" si="5"/>
        <v/>
      </c>
      <c r="M284" s="133"/>
      <c r="N284" s="149" t="str">
        <f t="shared" si="6"/>
        <v/>
      </c>
      <c r="O284" s="112" t="str">
        <f t="shared" si="7"/>
        <v/>
      </c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</row>
    <row r="285" ht="18.75" customHeight="1">
      <c r="A285" s="132"/>
      <c r="B285" s="133"/>
      <c r="C285" s="155" t="str">
        <f t="shared" si="1"/>
        <v/>
      </c>
      <c r="D285" s="133"/>
      <c r="E285" s="133"/>
      <c r="F285" s="134"/>
      <c r="G285" s="147" t="str">
        <f>IF(AND(A285&lt;&gt;"",B285&lt;&gt;"",C285&lt;&gt;"",D285&lt;&gt;"",E285&lt;&gt;"",F285&lt;&gt;""),IF(C285="win",'Gerenciamento de risco'!$I$8,IF(C285="wdo",'Gerenciamento de risco'!$I$12,'Gerenciamento de risco'!$I$16)),"")</f>
        <v/>
      </c>
      <c r="H285" s="156" t="str">
        <f t="shared" si="2"/>
        <v/>
      </c>
      <c r="I285" s="102" t="str">
        <f t="shared" si="3"/>
        <v/>
      </c>
      <c r="J285" s="147" t="str">
        <f>IF(AND(A285&lt;&gt;"",B285&lt;&gt;"",C285&lt;&gt;"",D285&lt;&gt;"",E285&lt;&gt;"",F285&lt;&gt;""),IF(C285="win",'Gerenciamento de risco'!$I$8,IF(C285="WDO",'Gerenciamento de risco'!$I$12,'Gerenciamento de risco'!$I$16)                   ),"")</f>
        <v/>
      </c>
      <c r="K285" s="156" t="str">
        <f t="shared" si="4"/>
        <v/>
      </c>
      <c r="L285" s="102" t="str">
        <f t="shared" si="5"/>
        <v/>
      </c>
      <c r="M285" s="133"/>
      <c r="N285" s="149" t="str">
        <f t="shared" si="6"/>
        <v/>
      </c>
      <c r="O285" s="112" t="str">
        <f t="shared" si="7"/>
        <v/>
      </c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</row>
    <row r="286" ht="18.75" customHeight="1">
      <c r="A286" s="132"/>
      <c r="B286" s="133"/>
      <c r="C286" s="155" t="str">
        <f t="shared" si="1"/>
        <v/>
      </c>
      <c r="D286" s="133"/>
      <c r="E286" s="133"/>
      <c r="F286" s="134"/>
      <c r="G286" s="147" t="str">
        <f>IF(AND(A286&lt;&gt;"",B286&lt;&gt;"",C286&lt;&gt;"",D286&lt;&gt;"",E286&lt;&gt;"",F286&lt;&gt;""),IF(C286="win",'Gerenciamento de risco'!$I$8,IF(C286="wdo",'Gerenciamento de risco'!$I$12,'Gerenciamento de risco'!$I$16)),"")</f>
        <v/>
      </c>
      <c r="H286" s="156" t="str">
        <f t="shared" si="2"/>
        <v/>
      </c>
      <c r="I286" s="102" t="str">
        <f t="shared" si="3"/>
        <v/>
      </c>
      <c r="J286" s="147" t="str">
        <f>IF(AND(A286&lt;&gt;"",B286&lt;&gt;"",C286&lt;&gt;"",D286&lt;&gt;"",E286&lt;&gt;"",F286&lt;&gt;""),IF(C286="win",'Gerenciamento de risco'!$I$8,IF(C286="WDO",'Gerenciamento de risco'!$I$12,'Gerenciamento de risco'!$I$16)                   ),"")</f>
        <v/>
      </c>
      <c r="K286" s="156" t="str">
        <f t="shared" si="4"/>
        <v/>
      </c>
      <c r="L286" s="102" t="str">
        <f t="shared" si="5"/>
        <v/>
      </c>
      <c r="M286" s="133"/>
      <c r="N286" s="149" t="str">
        <f t="shared" si="6"/>
        <v/>
      </c>
      <c r="O286" s="112" t="str">
        <f t="shared" si="7"/>
        <v/>
      </c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</row>
    <row r="287" ht="18.75" customHeight="1">
      <c r="A287" s="132"/>
      <c r="B287" s="133"/>
      <c r="C287" s="155" t="str">
        <f t="shared" si="1"/>
        <v/>
      </c>
      <c r="D287" s="133"/>
      <c r="E287" s="133"/>
      <c r="F287" s="134"/>
      <c r="G287" s="147" t="str">
        <f>IF(AND(A287&lt;&gt;"",B287&lt;&gt;"",C287&lt;&gt;"",D287&lt;&gt;"",E287&lt;&gt;"",F287&lt;&gt;""),IF(C287="win",'Gerenciamento de risco'!$I$8,IF(C287="wdo",'Gerenciamento de risco'!$I$12,'Gerenciamento de risco'!$I$16)),"")</f>
        <v/>
      </c>
      <c r="H287" s="156" t="str">
        <f t="shared" si="2"/>
        <v/>
      </c>
      <c r="I287" s="102" t="str">
        <f t="shared" si="3"/>
        <v/>
      </c>
      <c r="J287" s="147" t="str">
        <f>IF(AND(A287&lt;&gt;"",B287&lt;&gt;"",C287&lt;&gt;"",D287&lt;&gt;"",E287&lt;&gt;"",F287&lt;&gt;""),IF(C287="win",'Gerenciamento de risco'!$I$8,IF(C287="WDO",'Gerenciamento de risco'!$I$12,'Gerenciamento de risco'!$I$16)                   ),"")</f>
        <v/>
      </c>
      <c r="K287" s="156" t="str">
        <f t="shared" si="4"/>
        <v/>
      </c>
      <c r="L287" s="102" t="str">
        <f t="shared" si="5"/>
        <v/>
      </c>
      <c r="M287" s="133"/>
      <c r="N287" s="149" t="str">
        <f t="shared" si="6"/>
        <v/>
      </c>
      <c r="O287" s="112" t="str">
        <f t="shared" si="7"/>
        <v/>
      </c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</row>
    <row r="288" ht="18.75" customHeight="1">
      <c r="A288" s="132"/>
      <c r="B288" s="133"/>
      <c r="C288" s="155" t="str">
        <f t="shared" si="1"/>
        <v/>
      </c>
      <c r="D288" s="133"/>
      <c r="E288" s="133"/>
      <c r="F288" s="134"/>
      <c r="G288" s="147" t="str">
        <f>IF(AND(A288&lt;&gt;"",B288&lt;&gt;"",C288&lt;&gt;"",D288&lt;&gt;"",E288&lt;&gt;"",F288&lt;&gt;""),IF(C288="win",'Gerenciamento de risco'!$I$8,IF(C288="wdo",'Gerenciamento de risco'!$I$12,'Gerenciamento de risco'!$I$16)),"")</f>
        <v/>
      </c>
      <c r="H288" s="156" t="str">
        <f t="shared" si="2"/>
        <v/>
      </c>
      <c r="I288" s="102" t="str">
        <f t="shared" si="3"/>
        <v/>
      </c>
      <c r="J288" s="147" t="str">
        <f>IF(AND(A288&lt;&gt;"",B288&lt;&gt;"",C288&lt;&gt;"",D288&lt;&gt;"",E288&lt;&gt;"",F288&lt;&gt;""),IF(C288="win",'Gerenciamento de risco'!$I$8,IF(C288="WDO",'Gerenciamento de risco'!$I$12,'Gerenciamento de risco'!$I$16)                   ),"")</f>
        <v/>
      </c>
      <c r="K288" s="156" t="str">
        <f t="shared" si="4"/>
        <v/>
      </c>
      <c r="L288" s="102" t="str">
        <f t="shared" si="5"/>
        <v/>
      </c>
      <c r="M288" s="133"/>
      <c r="N288" s="149" t="str">
        <f t="shared" si="6"/>
        <v/>
      </c>
      <c r="O288" s="112" t="str">
        <f t="shared" si="7"/>
        <v/>
      </c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</row>
    <row r="289" ht="18.75" customHeight="1">
      <c r="A289" s="132"/>
      <c r="B289" s="133"/>
      <c r="C289" s="155" t="str">
        <f t="shared" si="1"/>
        <v/>
      </c>
      <c r="D289" s="133"/>
      <c r="E289" s="133"/>
      <c r="F289" s="134"/>
      <c r="G289" s="147" t="str">
        <f>IF(AND(A289&lt;&gt;"",B289&lt;&gt;"",C289&lt;&gt;"",D289&lt;&gt;"",E289&lt;&gt;"",F289&lt;&gt;""),IF(C289="win",'Gerenciamento de risco'!$I$8,IF(C289="wdo",'Gerenciamento de risco'!$I$12,'Gerenciamento de risco'!$I$16)),"")</f>
        <v/>
      </c>
      <c r="H289" s="156" t="str">
        <f t="shared" si="2"/>
        <v/>
      </c>
      <c r="I289" s="102" t="str">
        <f t="shared" si="3"/>
        <v/>
      </c>
      <c r="J289" s="147" t="str">
        <f>IF(AND(A289&lt;&gt;"",B289&lt;&gt;"",C289&lt;&gt;"",D289&lt;&gt;"",E289&lt;&gt;"",F289&lt;&gt;""),IF(C289="win",'Gerenciamento de risco'!$I$8,IF(C289="WDO",'Gerenciamento de risco'!$I$12,'Gerenciamento de risco'!$I$16)                   ),"")</f>
        <v/>
      </c>
      <c r="K289" s="156" t="str">
        <f t="shared" si="4"/>
        <v/>
      </c>
      <c r="L289" s="102" t="str">
        <f t="shared" si="5"/>
        <v/>
      </c>
      <c r="M289" s="133"/>
      <c r="N289" s="149" t="str">
        <f t="shared" si="6"/>
        <v/>
      </c>
      <c r="O289" s="112" t="str">
        <f t="shared" si="7"/>
        <v/>
      </c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</row>
    <row r="290" ht="18.75" customHeight="1">
      <c r="A290" s="132"/>
      <c r="B290" s="133"/>
      <c r="C290" s="155" t="str">
        <f t="shared" si="1"/>
        <v/>
      </c>
      <c r="D290" s="133"/>
      <c r="E290" s="133"/>
      <c r="F290" s="134"/>
      <c r="G290" s="147" t="str">
        <f>IF(AND(A290&lt;&gt;"",B290&lt;&gt;"",C290&lt;&gt;"",D290&lt;&gt;"",E290&lt;&gt;"",F290&lt;&gt;""),IF(C290="win",'Gerenciamento de risco'!$I$8,IF(C290="wdo",'Gerenciamento de risco'!$I$12,'Gerenciamento de risco'!$I$16)),"")</f>
        <v/>
      </c>
      <c r="H290" s="156" t="str">
        <f t="shared" si="2"/>
        <v/>
      </c>
      <c r="I290" s="102" t="str">
        <f t="shared" si="3"/>
        <v/>
      </c>
      <c r="J290" s="147" t="str">
        <f>IF(AND(A290&lt;&gt;"",B290&lt;&gt;"",C290&lt;&gt;"",D290&lt;&gt;"",E290&lt;&gt;"",F290&lt;&gt;""),IF(C290="win",'Gerenciamento de risco'!$I$8,IF(C290="WDO",'Gerenciamento de risco'!$I$12,'Gerenciamento de risco'!$I$16)                   ),"")</f>
        <v/>
      </c>
      <c r="K290" s="156" t="str">
        <f t="shared" si="4"/>
        <v/>
      </c>
      <c r="L290" s="102" t="str">
        <f t="shared" si="5"/>
        <v/>
      </c>
      <c r="M290" s="133"/>
      <c r="N290" s="149" t="str">
        <f t="shared" si="6"/>
        <v/>
      </c>
      <c r="O290" s="112" t="str">
        <f t="shared" si="7"/>
        <v/>
      </c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</row>
    <row r="291" ht="18.75" customHeight="1">
      <c r="A291" s="132"/>
      <c r="B291" s="133"/>
      <c r="C291" s="155" t="str">
        <f t="shared" si="1"/>
        <v/>
      </c>
      <c r="D291" s="133"/>
      <c r="E291" s="133"/>
      <c r="F291" s="134"/>
      <c r="G291" s="147" t="str">
        <f>IF(AND(A291&lt;&gt;"",B291&lt;&gt;"",C291&lt;&gt;"",D291&lt;&gt;"",E291&lt;&gt;"",F291&lt;&gt;""),IF(C291="win",'Gerenciamento de risco'!$I$8,IF(C291="wdo",'Gerenciamento de risco'!$I$12,'Gerenciamento de risco'!$I$16)),"")</f>
        <v/>
      </c>
      <c r="H291" s="156" t="str">
        <f t="shared" si="2"/>
        <v/>
      </c>
      <c r="I291" s="102" t="str">
        <f t="shared" si="3"/>
        <v/>
      </c>
      <c r="J291" s="147" t="str">
        <f>IF(AND(A291&lt;&gt;"",B291&lt;&gt;"",C291&lt;&gt;"",D291&lt;&gt;"",E291&lt;&gt;"",F291&lt;&gt;""),IF(C291="win",'Gerenciamento de risco'!$I$8,IF(C291="WDO",'Gerenciamento de risco'!$I$12,'Gerenciamento de risco'!$I$16)                   ),"")</f>
        <v/>
      </c>
      <c r="K291" s="156" t="str">
        <f t="shared" si="4"/>
        <v/>
      </c>
      <c r="L291" s="102" t="str">
        <f t="shared" si="5"/>
        <v/>
      </c>
      <c r="M291" s="133"/>
      <c r="N291" s="149" t="str">
        <f t="shared" si="6"/>
        <v/>
      </c>
      <c r="O291" s="112" t="str">
        <f t="shared" si="7"/>
        <v/>
      </c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</row>
    <row r="292" ht="18.75" customHeight="1">
      <c r="A292" s="132"/>
      <c r="B292" s="133"/>
      <c r="C292" s="155" t="str">
        <f t="shared" si="1"/>
        <v/>
      </c>
      <c r="D292" s="133"/>
      <c r="E292" s="133"/>
      <c r="F292" s="134"/>
      <c r="G292" s="147" t="str">
        <f>IF(AND(A292&lt;&gt;"",B292&lt;&gt;"",C292&lt;&gt;"",D292&lt;&gt;"",E292&lt;&gt;"",F292&lt;&gt;""),IF(C292="win",'Gerenciamento de risco'!$I$8,IF(C292="wdo",'Gerenciamento de risco'!$I$12,'Gerenciamento de risco'!$I$16)),"")</f>
        <v/>
      </c>
      <c r="H292" s="156" t="str">
        <f t="shared" si="2"/>
        <v/>
      </c>
      <c r="I292" s="102" t="str">
        <f t="shared" si="3"/>
        <v/>
      </c>
      <c r="J292" s="147" t="str">
        <f>IF(AND(A292&lt;&gt;"",B292&lt;&gt;"",C292&lt;&gt;"",D292&lt;&gt;"",E292&lt;&gt;"",F292&lt;&gt;""),IF(C292="win",'Gerenciamento de risco'!$I$8,IF(C292="WDO",'Gerenciamento de risco'!$I$12,'Gerenciamento de risco'!$I$16)                   ),"")</f>
        <v/>
      </c>
      <c r="K292" s="156" t="str">
        <f t="shared" si="4"/>
        <v/>
      </c>
      <c r="L292" s="102" t="str">
        <f t="shared" si="5"/>
        <v/>
      </c>
      <c r="M292" s="133"/>
      <c r="N292" s="149" t="str">
        <f t="shared" si="6"/>
        <v/>
      </c>
      <c r="O292" s="112" t="str">
        <f t="shared" si="7"/>
        <v/>
      </c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</row>
    <row r="293" ht="18.75" customHeight="1">
      <c r="A293" s="132"/>
      <c r="B293" s="133"/>
      <c r="C293" s="155" t="str">
        <f t="shared" si="1"/>
        <v/>
      </c>
      <c r="D293" s="133"/>
      <c r="E293" s="133"/>
      <c r="F293" s="134"/>
      <c r="G293" s="147" t="str">
        <f>IF(AND(A293&lt;&gt;"",B293&lt;&gt;"",C293&lt;&gt;"",D293&lt;&gt;"",E293&lt;&gt;"",F293&lt;&gt;""),IF(C293="win",'Gerenciamento de risco'!$I$8,IF(C293="wdo",'Gerenciamento de risco'!$I$12,'Gerenciamento de risco'!$I$16)),"")</f>
        <v/>
      </c>
      <c r="H293" s="156" t="str">
        <f t="shared" si="2"/>
        <v/>
      </c>
      <c r="I293" s="102" t="str">
        <f t="shared" si="3"/>
        <v/>
      </c>
      <c r="J293" s="147" t="str">
        <f>IF(AND(A293&lt;&gt;"",B293&lt;&gt;"",C293&lt;&gt;"",D293&lt;&gt;"",E293&lt;&gt;"",F293&lt;&gt;""),IF(C293="win",'Gerenciamento de risco'!$I$8,IF(C293="WDO",'Gerenciamento de risco'!$I$12,'Gerenciamento de risco'!$I$16)                   ),"")</f>
        <v/>
      </c>
      <c r="K293" s="156" t="str">
        <f t="shared" si="4"/>
        <v/>
      </c>
      <c r="L293" s="102" t="str">
        <f t="shared" si="5"/>
        <v/>
      </c>
      <c r="M293" s="133"/>
      <c r="N293" s="149" t="str">
        <f t="shared" si="6"/>
        <v/>
      </c>
      <c r="O293" s="112" t="str">
        <f t="shared" si="7"/>
        <v/>
      </c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</row>
    <row r="294" ht="18.75" customHeight="1">
      <c r="A294" s="132"/>
      <c r="B294" s="133"/>
      <c r="C294" s="155" t="str">
        <f t="shared" si="1"/>
        <v/>
      </c>
      <c r="D294" s="133"/>
      <c r="E294" s="133"/>
      <c r="F294" s="134"/>
      <c r="G294" s="147" t="str">
        <f>IF(AND(A294&lt;&gt;"",B294&lt;&gt;"",C294&lt;&gt;"",D294&lt;&gt;"",E294&lt;&gt;"",F294&lt;&gt;""),IF(C294="win",'Gerenciamento de risco'!$I$8,IF(C294="wdo",'Gerenciamento de risco'!$I$12,'Gerenciamento de risco'!$I$16)),"")</f>
        <v/>
      </c>
      <c r="H294" s="156" t="str">
        <f t="shared" si="2"/>
        <v/>
      </c>
      <c r="I294" s="102" t="str">
        <f t="shared" si="3"/>
        <v/>
      </c>
      <c r="J294" s="147" t="str">
        <f>IF(AND(A294&lt;&gt;"",B294&lt;&gt;"",C294&lt;&gt;"",D294&lt;&gt;"",E294&lt;&gt;"",F294&lt;&gt;""),IF(C294="win",'Gerenciamento de risco'!$I$8,IF(C294="WDO",'Gerenciamento de risco'!$I$12,'Gerenciamento de risco'!$I$16)                   ),"")</f>
        <v/>
      </c>
      <c r="K294" s="156" t="str">
        <f t="shared" si="4"/>
        <v/>
      </c>
      <c r="L294" s="102" t="str">
        <f t="shared" si="5"/>
        <v/>
      </c>
      <c r="M294" s="133"/>
      <c r="N294" s="149" t="str">
        <f t="shared" si="6"/>
        <v/>
      </c>
      <c r="O294" s="112" t="str">
        <f t="shared" si="7"/>
        <v/>
      </c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</row>
    <row r="295" ht="18.75" customHeight="1">
      <c r="A295" s="132"/>
      <c r="B295" s="133"/>
      <c r="C295" s="155" t="str">
        <f t="shared" si="1"/>
        <v/>
      </c>
      <c r="D295" s="133"/>
      <c r="E295" s="133"/>
      <c r="F295" s="134"/>
      <c r="G295" s="147" t="str">
        <f>IF(AND(A295&lt;&gt;"",B295&lt;&gt;"",C295&lt;&gt;"",D295&lt;&gt;"",E295&lt;&gt;"",F295&lt;&gt;""),IF(C295="win",'Gerenciamento de risco'!$I$8,IF(C295="wdo",'Gerenciamento de risco'!$I$12,'Gerenciamento de risco'!$I$16)),"")</f>
        <v/>
      </c>
      <c r="H295" s="156" t="str">
        <f t="shared" si="2"/>
        <v/>
      </c>
      <c r="I295" s="102" t="str">
        <f t="shared" si="3"/>
        <v/>
      </c>
      <c r="J295" s="147" t="str">
        <f>IF(AND(A295&lt;&gt;"",B295&lt;&gt;"",C295&lt;&gt;"",D295&lt;&gt;"",E295&lt;&gt;"",F295&lt;&gt;""),IF(C295="win",'Gerenciamento de risco'!$I$8,IF(C295="WDO",'Gerenciamento de risco'!$I$12,'Gerenciamento de risco'!$I$16)                   ),"")</f>
        <v/>
      </c>
      <c r="K295" s="156" t="str">
        <f t="shared" si="4"/>
        <v/>
      </c>
      <c r="L295" s="102" t="str">
        <f t="shared" si="5"/>
        <v/>
      </c>
      <c r="M295" s="133"/>
      <c r="N295" s="149" t="str">
        <f t="shared" si="6"/>
        <v/>
      </c>
      <c r="O295" s="112" t="str">
        <f t="shared" si="7"/>
        <v/>
      </c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</row>
    <row r="296" ht="18.75" customHeight="1">
      <c r="A296" s="132"/>
      <c r="B296" s="133"/>
      <c r="C296" s="155" t="str">
        <f t="shared" si="1"/>
        <v/>
      </c>
      <c r="D296" s="133"/>
      <c r="E296" s="133"/>
      <c r="F296" s="134"/>
      <c r="G296" s="147" t="str">
        <f>IF(AND(A296&lt;&gt;"",B296&lt;&gt;"",C296&lt;&gt;"",D296&lt;&gt;"",E296&lt;&gt;"",F296&lt;&gt;""),IF(C296="win",'Gerenciamento de risco'!$I$8,IF(C296="wdo",'Gerenciamento de risco'!$I$12,'Gerenciamento de risco'!$I$16)),"")</f>
        <v/>
      </c>
      <c r="H296" s="156" t="str">
        <f t="shared" si="2"/>
        <v/>
      </c>
      <c r="I296" s="102" t="str">
        <f t="shared" si="3"/>
        <v/>
      </c>
      <c r="J296" s="147" t="str">
        <f>IF(AND(A296&lt;&gt;"",B296&lt;&gt;"",C296&lt;&gt;"",D296&lt;&gt;"",E296&lt;&gt;"",F296&lt;&gt;""),IF(C296="win",'Gerenciamento de risco'!$I$8,IF(C296="WDO",'Gerenciamento de risco'!$I$12,'Gerenciamento de risco'!$I$16)                   ),"")</f>
        <v/>
      </c>
      <c r="K296" s="156" t="str">
        <f t="shared" si="4"/>
        <v/>
      </c>
      <c r="L296" s="102" t="str">
        <f t="shared" si="5"/>
        <v/>
      </c>
      <c r="M296" s="133"/>
      <c r="N296" s="149" t="str">
        <f t="shared" si="6"/>
        <v/>
      </c>
      <c r="O296" s="112" t="str">
        <f t="shared" si="7"/>
        <v/>
      </c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</row>
    <row r="297" ht="18.75" customHeight="1">
      <c r="A297" s="132"/>
      <c r="B297" s="133"/>
      <c r="C297" s="155" t="str">
        <f t="shared" si="1"/>
        <v/>
      </c>
      <c r="D297" s="133"/>
      <c r="E297" s="133"/>
      <c r="F297" s="134"/>
      <c r="G297" s="147" t="str">
        <f>IF(AND(A297&lt;&gt;"",B297&lt;&gt;"",C297&lt;&gt;"",D297&lt;&gt;"",E297&lt;&gt;"",F297&lt;&gt;""),IF(C297="win",'Gerenciamento de risco'!$I$8,IF(C297="wdo",'Gerenciamento de risco'!$I$12,'Gerenciamento de risco'!$I$16)),"")</f>
        <v/>
      </c>
      <c r="H297" s="156" t="str">
        <f t="shared" si="2"/>
        <v/>
      </c>
      <c r="I297" s="102" t="str">
        <f t="shared" si="3"/>
        <v/>
      </c>
      <c r="J297" s="147" t="str">
        <f>IF(AND(A297&lt;&gt;"",B297&lt;&gt;"",C297&lt;&gt;"",D297&lt;&gt;"",E297&lt;&gt;"",F297&lt;&gt;""),IF(C297="win",'Gerenciamento de risco'!$I$8,IF(C297="WDO",'Gerenciamento de risco'!$I$12,'Gerenciamento de risco'!$I$16)                   ),"")</f>
        <v/>
      </c>
      <c r="K297" s="156" t="str">
        <f t="shared" si="4"/>
        <v/>
      </c>
      <c r="L297" s="102" t="str">
        <f t="shared" si="5"/>
        <v/>
      </c>
      <c r="M297" s="133"/>
      <c r="N297" s="149" t="str">
        <f t="shared" si="6"/>
        <v/>
      </c>
      <c r="O297" s="112" t="str">
        <f t="shared" si="7"/>
        <v/>
      </c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</row>
    <row r="298" ht="18.75" customHeight="1">
      <c r="A298" s="132"/>
      <c r="B298" s="133"/>
      <c r="C298" s="155" t="str">
        <f t="shared" si="1"/>
        <v/>
      </c>
      <c r="D298" s="133"/>
      <c r="E298" s="133"/>
      <c r="F298" s="134"/>
      <c r="G298" s="147" t="str">
        <f>IF(AND(A298&lt;&gt;"",B298&lt;&gt;"",C298&lt;&gt;"",D298&lt;&gt;"",E298&lt;&gt;"",F298&lt;&gt;""),IF(C298="win",'Gerenciamento de risco'!$I$8,IF(C298="wdo",'Gerenciamento de risco'!$I$12,'Gerenciamento de risco'!$I$16)),"")</f>
        <v/>
      </c>
      <c r="H298" s="156" t="str">
        <f t="shared" si="2"/>
        <v/>
      </c>
      <c r="I298" s="102" t="str">
        <f t="shared" si="3"/>
        <v/>
      </c>
      <c r="J298" s="147" t="str">
        <f>IF(AND(A298&lt;&gt;"",B298&lt;&gt;"",C298&lt;&gt;"",D298&lt;&gt;"",E298&lt;&gt;"",F298&lt;&gt;""),IF(C298="win",'Gerenciamento de risco'!$I$8,IF(C298="WDO",'Gerenciamento de risco'!$I$12,'Gerenciamento de risco'!$I$16)                   ),"")</f>
        <v/>
      </c>
      <c r="K298" s="156" t="str">
        <f t="shared" si="4"/>
        <v/>
      </c>
      <c r="L298" s="102" t="str">
        <f t="shared" si="5"/>
        <v/>
      </c>
      <c r="M298" s="133"/>
      <c r="N298" s="149" t="str">
        <f t="shared" si="6"/>
        <v/>
      </c>
      <c r="O298" s="112" t="str">
        <f t="shared" si="7"/>
        <v/>
      </c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</row>
    <row r="299" ht="18.75" customHeight="1">
      <c r="A299" s="132"/>
      <c r="B299" s="133"/>
      <c r="C299" s="155" t="str">
        <f t="shared" si="1"/>
        <v/>
      </c>
      <c r="D299" s="133"/>
      <c r="E299" s="133"/>
      <c r="F299" s="134"/>
      <c r="G299" s="147" t="str">
        <f>IF(AND(A299&lt;&gt;"",B299&lt;&gt;"",C299&lt;&gt;"",D299&lt;&gt;"",E299&lt;&gt;"",F299&lt;&gt;""),IF(C299="win",'Gerenciamento de risco'!$I$8,IF(C299="wdo",'Gerenciamento de risco'!$I$12,'Gerenciamento de risco'!$I$16)),"")</f>
        <v/>
      </c>
      <c r="H299" s="156" t="str">
        <f t="shared" si="2"/>
        <v/>
      </c>
      <c r="I299" s="102" t="str">
        <f t="shared" si="3"/>
        <v/>
      </c>
      <c r="J299" s="147" t="str">
        <f>IF(AND(A299&lt;&gt;"",B299&lt;&gt;"",C299&lt;&gt;"",D299&lt;&gt;"",E299&lt;&gt;"",F299&lt;&gt;""),IF(C299="win",'Gerenciamento de risco'!$I$8,IF(C299="WDO",'Gerenciamento de risco'!$I$12,'Gerenciamento de risco'!$I$16)                   ),"")</f>
        <v/>
      </c>
      <c r="K299" s="156" t="str">
        <f t="shared" si="4"/>
        <v/>
      </c>
      <c r="L299" s="102" t="str">
        <f t="shared" si="5"/>
        <v/>
      </c>
      <c r="M299" s="133"/>
      <c r="N299" s="149" t="str">
        <f t="shared" si="6"/>
        <v/>
      </c>
      <c r="O299" s="112" t="str">
        <f t="shared" si="7"/>
        <v/>
      </c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</row>
    <row r="300" ht="18.75" customHeight="1">
      <c r="A300" s="132"/>
      <c r="B300" s="133"/>
      <c r="C300" s="155" t="str">
        <f t="shared" si="1"/>
        <v/>
      </c>
      <c r="D300" s="133"/>
      <c r="E300" s="133"/>
      <c r="F300" s="134"/>
      <c r="G300" s="147" t="str">
        <f>IF(AND(A300&lt;&gt;"",B300&lt;&gt;"",C300&lt;&gt;"",D300&lt;&gt;"",E300&lt;&gt;"",F300&lt;&gt;""),IF(C300="win",'Gerenciamento de risco'!$I$8,IF(C300="wdo",'Gerenciamento de risco'!$I$12,'Gerenciamento de risco'!$I$16)),"")</f>
        <v/>
      </c>
      <c r="H300" s="156" t="str">
        <f t="shared" si="2"/>
        <v/>
      </c>
      <c r="I300" s="102" t="str">
        <f t="shared" si="3"/>
        <v/>
      </c>
      <c r="J300" s="147" t="str">
        <f>IF(AND(A300&lt;&gt;"",B300&lt;&gt;"",C300&lt;&gt;"",D300&lt;&gt;"",E300&lt;&gt;"",F300&lt;&gt;""),IF(C300="win",'Gerenciamento de risco'!$I$8,IF(C300="WDO",'Gerenciamento de risco'!$I$12,'Gerenciamento de risco'!$I$16)                   ),"")</f>
        <v/>
      </c>
      <c r="K300" s="156" t="str">
        <f t="shared" si="4"/>
        <v/>
      </c>
      <c r="L300" s="102" t="str">
        <f t="shared" si="5"/>
        <v/>
      </c>
      <c r="M300" s="133"/>
      <c r="N300" s="149" t="str">
        <f t="shared" si="6"/>
        <v/>
      </c>
      <c r="O300" s="112" t="str">
        <f t="shared" si="7"/>
        <v/>
      </c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</row>
    <row r="301" ht="18.75" customHeight="1">
      <c r="A301" s="132"/>
      <c r="B301" s="133"/>
      <c r="C301" s="155" t="str">
        <f t="shared" si="1"/>
        <v/>
      </c>
      <c r="D301" s="133"/>
      <c r="E301" s="133"/>
      <c r="F301" s="134"/>
      <c r="G301" s="147" t="str">
        <f>IF(AND(A301&lt;&gt;"",B301&lt;&gt;"",C301&lt;&gt;"",D301&lt;&gt;"",E301&lt;&gt;"",F301&lt;&gt;""),IF(C301="win",'Gerenciamento de risco'!$I$8,IF(C301="wdo",'Gerenciamento de risco'!$I$12,'Gerenciamento de risco'!$I$16)),"")</f>
        <v/>
      </c>
      <c r="H301" s="156" t="str">
        <f t="shared" si="2"/>
        <v/>
      </c>
      <c r="I301" s="102" t="str">
        <f t="shared" si="3"/>
        <v/>
      </c>
      <c r="J301" s="147" t="str">
        <f>IF(AND(A301&lt;&gt;"",B301&lt;&gt;"",C301&lt;&gt;"",D301&lt;&gt;"",E301&lt;&gt;"",F301&lt;&gt;""),IF(C301="win",'Gerenciamento de risco'!$I$8,IF(C301="WDO",'Gerenciamento de risco'!$I$12,'Gerenciamento de risco'!$I$16)                   ),"")</f>
        <v/>
      </c>
      <c r="K301" s="156" t="str">
        <f t="shared" si="4"/>
        <v/>
      </c>
      <c r="L301" s="102" t="str">
        <f t="shared" si="5"/>
        <v/>
      </c>
      <c r="M301" s="133"/>
      <c r="N301" s="149" t="str">
        <f t="shared" si="6"/>
        <v/>
      </c>
      <c r="O301" s="112" t="str">
        <f t="shared" si="7"/>
        <v/>
      </c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</row>
    <row r="302" ht="18.75" customHeight="1">
      <c r="A302" s="132"/>
      <c r="B302" s="133"/>
      <c r="C302" s="155" t="str">
        <f t="shared" si="1"/>
        <v/>
      </c>
      <c r="D302" s="133"/>
      <c r="E302" s="133"/>
      <c r="F302" s="134"/>
      <c r="G302" s="147" t="str">
        <f>IF(AND(A302&lt;&gt;"",B302&lt;&gt;"",C302&lt;&gt;"",D302&lt;&gt;"",E302&lt;&gt;"",F302&lt;&gt;""),IF(C302="win",'Gerenciamento de risco'!$I$8,IF(C302="wdo",'Gerenciamento de risco'!$I$12,'Gerenciamento de risco'!$I$16)),"")</f>
        <v/>
      </c>
      <c r="H302" s="156" t="str">
        <f t="shared" si="2"/>
        <v/>
      </c>
      <c r="I302" s="102" t="str">
        <f t="shared" si="3"/>
        <v/>
      </c>
      <c r="J302" s="147" t="str">
        <f>IF(AND(A302&lt;&gt;"",B302&lt;&gt;"",C302&lt;&gt;"",D302&lt;&gt;"",E302&lt;&gt;"",F302&lt;&gt;""),IF(C302="win",'Gerenciamento de risco'!$I$8,IF(C302="WDO",'Gerenciamento de risco'!$I$12,'Gerenciamento de risco'!$I$16)                   ),"")</f>
        <v/>
      </c>
      <c r="K302" s="156" t="str">
        <f t="shared" si="4"/>
        <v/>
      </c>
      <c r="L302" s="102" t="str">
        <f t="shared" si="5"/>
        <v/>
      </c>
      <c r="M302" s="133"/>
      <c r="N302" s="149" t="str">
        <f t="shared" si="6"/>
        <v/>
      </c>
      <c r="O302" s="112" t="str">
        <f t="shared" si="7"/>
        <v/>
      </c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</row>
    <row r="303" ht="18.75" customHeight="1">
      <c r="A303" s="132"/>
      <c r="B303" s="133"/>
      <c r="C303" s="155" t="str">
        <f t="shared" si="1"/>
        <v/>
      </c>
      <c r="D303" s="133"/>
      <c r="E303" s="133"/>
      <c r="F303" s="134"/>
      <c r="G303" s="147" t="str">
        <f>IF(AND(A303&lt;&gt;"",B303&lt;&gt;"",C303&lt;&gt;"",D303&lt;&gt;"",E303&lt;&gt;"",F303&lt;&gt;""),IF(C303="win",'Gerenciamento de risco'!$I$8,IF(C303="wdo",'Gerenciamento de risco'!$I$12,'Gerenciamento de risco'!$I$16)),"")</f>
        <v/>
      </c>
      <c r="H303" s="156" t="str">
        <f t="shared" si="2"/>
        <v/>
      </c>
      <c r="I303" s="102" t="str">
        <f t="shared" si="3"/>
        <v/>
      </c>
      <c r="J303" s="147" t="str">
        <f>IF(AND(A303&lt;&gt;"",B303&lt;&gt;"",C303&lt;&gt;"",D303&lt;&gt;"",E303&lt;&gt;"",F303&lt;&gt;""),IF(C303="win",'Gerenciamento de risco'!$I$8,IF(C303="WDO",'Gerenciamento de risco'!$I$12,'Gerenciamento de risco'!$I$16)                   ),"")</f>
        <v/>
      </c>
      <c r="K303" s="156" t="str">
        <f t="shared" si="4"/>
        <v/>
      </c>
      <c r="L303" s="102" t="str">
        <f t="shared" si="5"/>
        <v/>
      </c>
      <c r="M303" s="133"/>
      <c r="N303" s="149" t="str">
        <f t="shared" si="6"/>
        <v/>
      </c>
      <c r="O303" s="112" t="str">
        <f t="shared" si="7"/>
        <v/>
      </c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</row>
    <row r="304" ht="18.75" customHeight="1">
      <c r="A304" s="132"/>
      <c r="B304" s="133"/>
      <c r="C304" s="155" t="str">
        <f t="shared" si="1"/>
        <v/>
      </c>
      <c r="D304" s="133"/>
      <c r="E304" s="133"/>
      <c r="F304" s="134"/>
      <c r="G304" s="147" t="str">
        <f>IF(AND(A304&lt;&gt;"",B304&lt;&gt;"",C304&lt;&gt;"",D304&lt;&gt;"",E304&lt;&gt;"",F304&lt;&gt;""),IF(C304="win",'Gerenciamento de risco'!$I$8,IF(C304="wdo",'Gerenciamento de risco'!$I$12,'Gerenciamento de risco'!$I$16)),"")</f>
        <v/>
      </c>
      <c r="H304" s="156" t="str">
        <f t="shared" si="2"/>
        <v/>
      </c>
      <c r="I304" s="102" t="str">
        <f t="shared" si="3"/>
        <v/>
      </c>
      <c r="J304" s="147" t="str">
        <f>IF(AND(A304&lt;&gt;"",B304&lt;&gt;"",C304&lt;&gt;"",D304&lt;&gt;"",E304&lt;&gt;"",F304&lt;&gt;""),IF(C304="win",'Gerenciamento de risco'!$I$8,IF(C304="WDO",'Gerenciamento de risco'!$I$12,'Gerenciamento de risco'!$I$16)                   ),"")</f>
        <v/>
      </c>
      <c r="K304" s="156" t="str">
        <f t="shared" si="4"/>
        <v/>
      </c>
      <c r="L304" s="102" t="str">
        <f t="shared" si="5"/>
        <v/>
      </c>
      <c r="M304" s="133"/>
      <c r="N304" s="149" t="str">
        <f t="shared" si="6"/>
        <v/>
      </c>
      <c r="O304" s="112" t="str">
        <f t="shared" si="7"/>
        <v/>
      </c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</row>
    <row r="305" ht="18.75" customHeight="1">
      <c r="A305" s="132"/>
      <c r="B305" s="133"/>
      <c r="C305" s="155" t="str">
        <f t="shared" si="1"/>
        <v/>
      </c>
      <c r="D305" s="133"/>
      <c r="E305" s="133"/>
      <c r="F305" s="134"/>
      <c r="G305" s="147" t="str">
        <f>IF(AND(A305&lt;&gt;"",B305&lt;&gt;"",C305&lt;&gt;"",D305&lt;&gt;"",E305&lt;&gt;"",F305&lt;&gt;""),IF(C305="win",'Gerenciamento de risco'!$I$8,IF(C305="wdo",'Gerenciamento de risco'!$I$12,'Gerenciamento de risco'!$I$16)),"")</f>
        <v/>
      </c>
      <c r="H305" s="156" t="str">
        <f t="shared" si="2"/>
        <v/>
      </c>
      <c r="I305" s="102" t="str">
        <f t="shared" si="3"/>
        <v/>
      </c>
      <c r="J305" s="147" t="str">
        <f>IF(AND(A305&lt;&gt;"",B305&lt;&gt;"",C305&lt;&gt;"",D305&lt;&gt;"",E305&lt;&gt;"",F305&lt;&gt;""),IF(C305="win",'Gerenciamento de risco'!$I$8,IF(C305="WDO",'Gerenciamento de risco'!$I$12,'Gerenciamento de risco'!$I$16)                   ),"")</f>
        <v/>
      </c>
      <c r="K305" s="156" t="str">
        <f t="shared" si="4"/>
        <v/>
      </c>
      <c r="L305" s="102" t="str">
        <f t="shared" si="5"/>
        <v/>
      </c>
      <c r="M305" s="133"/>
      <c r="N305" s="149" t="str">
        <f t="shared" si="6"/>
        <v/>
      </c>
      <c r="O305" s="112" t="str">
        <f t="shared" si="7"/>
        <v/>
      </c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</row>
    <row r="306" ht="18.75" customHeight="1">
      <c r="A306" s="132"/>
      <c r="B306" s="133"/>
      <c r="C306" s="155" t="str">
        <f t="shared" si="1"/>
        <v/>
      </c>
      <c r="D306" s="133"/>
      <c r="E306" s="133"/>
      <c r="F306" s="134"/>
      <c r="G306" s="147" t="str">
        <f>IF(AND(A306&lt;&gt;"",B306&lt;&gt;"",C306&lt;&gt;"",D306&lt;&gt;"",E306&lt;&gt;"",F306&lt;&gt;""),IF(C306="win",'Gerenciamento de risco'!$I$8,IF(C306="wdo",'Gerenciamento de risco'!$I$12,'Gerenciamento de risco'!$I$16)),"")</f>
        <v/>
      </c>
      <c r="H306" s="156" t="str">
        <f t="shared" si="2"/>
        <v/>
      </c>
      <c r="I306" s="102" t="str">
        <f t="shared" si="3"/>
        <v/>
      </c>
      <c r="J306" s="147" t="str">
        <f>IF(AND(A306&lt;&gt;"",B306&lt;&gt;"",C306&lt;&gt;"",D306&lt;&gt;"",E306&lt;&gt;"",F306&lt;&gt;""),IF(C306="win",'Gerenciamento de risco'!$I$8,IF(C306="WDO",'Gerenciamento de risco'!$I$12,'Gerenciamento de risco'!$I$16)                   ),"")</f>
        <v/>
      </c>
      <c r="K306" s="156" t="str">
        <f t="shared" si="4"/>
        <v/>
      </c>
      <c r="L306" s="102" t="str">
        <f t="shared" si="5"/>
        <v/>
      </c>
      <c r="M306" s="133"/>
      <c r="N306" s="149" t="str">
        <f t="shared" si="6"/>
        <v/>
      </c>
      <c r="O306" s="112" t="str">
        <f t="shared" si="7"/>
        <v/>
      </c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</row>
    <row r="307" ht="18.75" customHeight="1">
      <c r="A307" s="132"/>
      <c r="B307" s="133"/>
      <c r="C307" s="155" t="str">
        <f t="shared" si="1"/>
        <v/>
      </c>
      <c r="D307" s="133"/>
      <c r="E307" s="133"/>
      <c r="F307" s="134"/>
      <c r="G307" s="147" t="str">
        <f>IF(AND(A307&lt;&gt;"",B307&lt;&gt;"",C307&lt;&gt;"",D307&lt;&gt;"",E307&lt;&gt;"",F307&lt;&gt;""),IF(C307="win",'Gerenciamento de risco'!$I$8,IF(C307="wdo",'Gerenciamento de risco'!$I$12,'Gerenciamento de risco'!$I$16)),"")</f>
        <v/>
      </c>
      <c r="H307" s="156" t="str">
        <f t="shared" si="2"/>
        <v/>
      </c>
      <c r="I307" s="102" t="str">
        <f t="shared" si="3"/>
        <v/>
      </c>
      <c r="J307" s="147" t="str">
        <f>IF(AND(A307&lt;&gt;"",B307&lt;&gt;"",C307&lt;&gt;"",D307&lt;&gt;"",E307&lt;&gt;"",F307&lt;&gt;""),IF(C307="win",'Gerenciamento de risco'!$I$8,IF(C307="WDO",'Gerenciamento de risco'!$I$12,'Gerenciamento de risco'!$I$16)                   ),"")</f>
        <v/>
      </c>
      <c r="K307" s="156" t="str">
        <f t="shared" si="4"/>
        <v/>
      </c>
      <c r="L307" s="102" t="str">
        <f t="shared" si="5"/>
        <v/>
      </c>
      <c r="M307" s="133"/>
      <c r="N307" s="149" t="str">
        <f t="shared" si="6"/>
        <v/>
      </c>
      <c r="O307" s="112" t="str">
        <f t="shared" si="7"/>
        <v/>
      </c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</row>
    <row r="308" ht="18.75" customHeight="1">
      <c r="A308" s="132"/>
      <c r="B308" s="133"/>
      <c r="C308" s="155" t="str">
        <f t="shared" si="1"/>
        <v/>
      </c>
      <c r="D308" s="133"/>
      <c r="E308" s="133"/>
      <c r="F308" s="134"/>
      <c r="G308" s="147" t="str">
        <f>IF(AND(A308&lt;&gt;"",B308&lt;&gt;"",C308&lt;&gt;"",D308&lt;&gt;"",E308&lt;&gt;"",F308&lt;&gt;""),IF(C308="win",'Gerenciamento de risco'!$I$8,IF(C308="wdo",'Gerenciamento de risco'!$I$12,'Gerenciamento de risco'!$I$16)),"")</f>
        <v/>
      </c>
      <c r="H308" s="156" t="str">
        <f t="shared" si="2"/>
        <v/>
      </c>
      <c r="I308" s="102" t="str">
        <f t="shared" si="3"/>
        <v/>
      </c>
      <c r="J308" s="147" t="str">
        <f>IF(AND(A308&lt;&gt;"",B308&lt;&gt;"",C308&lt;&gt;"",D308&lt;&gt;"",E308&lt;&gt;"",F308&lt;&gt;""),IF(C308="win",'Gerenciamento de risco'!$I$8,IF(C308="WDO",'Gerenciamento de risco'!$I$12,'Gerenciamento de risco'!$I$16)                   ),"")</f>
        <v/>
      </c>
      <c r="K308" s="156" t="str">
        <f t="shared" si="4"/>
        <v/>
      </c>
      <c r="L308" s="102" t="str">
        <f t="shared" si="5"/>
        <v/>
      </c>
      <c r="M308" s="133"/>
      <c r="N308" s="149" t="str">
        <f t="shared" si="6"/>
        <v/>
      </c>
      <c r="O308" s="112" t="str">
        <f t="shared" si="7"/>
        <v/>
      </c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</row>
    <row r="309" ht="18.75" customHeight="1">
      <c r="A309" s="132"/>
      <c r="B309" s="133"/>
      <c r="C309" s="155" t="str">
        <f t="shared" si="1"/>
        <v/>
      </c>
      <c r="D309" s="133"/>
      <c r="E309" s="133"/>
      <c r="F309" s="134"/>
      <c r="G309" s="147" t="str">
        <f>IF(AND(A309&lt;&gt;"",B309&lt;&gt;"",C309&lt;&gt;"",D309&lt;&gt;"",E309&lt;&gt;"",F309&lt;&gt;""),IF(C309="win",'Gerenciamento de risco'!$I$8,IF(C309="wdo",'Gerenciamento de risco'!$I$12,'Gerenciamento de risco'!$I$16)),"")</f>
        <v/>
      </c>
      <c r="H309" s="156" t="str">
        <f t="shared" si="2"/>
        <v/>
      </c>
      <c r="I309" s="102" t="str">
        <f t="shared" si="3"/>
        <v/>
      </c>
      <c r="J309" s="147" t="str">
        <f>IF(AND(A309&lt;&gt;"",B309&lt;&gt;"",C309&lt;&gt;"",D309&lt;&gt;"",E309&lt;&gt;"",F309&lt;&gt;""),IF(C309="win",'Gerenciamento de risco'!$I$8,IF(C309="WDO",'Gerenciamento de risco'!$I$12,'Gerenciamento de risco'!$I$16)                   ),"")</f>
        <v/>
      </c>
      <c r="K309" s="156" t="str">
        <f t="shared" si="4"/>
        <v/>
      </c>
      <c r="L309" s="102" t="str">
        <f t="shared" si="5"/>
        <v/>
      </c>
      <c r="M309" s="133"/>
      <c r="N309" s="149" t="str">
        <f t="shared" si="6"/>
        <v/>
      </c>
      <c r="O309" s="112" t="str">
        <f t="shared" si="7"/>
        <v/>
      </c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</row>
    <row r="310" ht="18.75" customHeight="1">
      <c r="A310" s="132"/>
      <c r="B310" s="133"/>
      <c r="C310" s="155" t="str">
        <f t="shared" si="1"/>
        <v/>
      </c>
      <c r="D310" s="133"/>
      <c r="E310" s="133"/>
      <c r="F310" s="134"/>
      <c r="G310" s="147" t="str">
        <f>IF(AND(A310&lt;&gt;"",B310&lt;&gt;"",C310&lt;&gt;"",D310&lt;&gt;"",E310&lt;&gt;"",F310&lt;&gt;""),IF(C310="win",'Gerenciamento de risco'!$I$8,IF(C310="wdo",'Gerenciamento de risco'!$I$12,'Gerenciamento de risco'!$I$16)),"")</f>
        <v/>
      </c>
      <c r="H310" s="156" t="str">
        <f t="shared" si="2"/>
        <v/>
      </c>
      <c r="I310" s="102" t="str">
        <f t="shared" si="3"/>
        <v/>
      </c>
      <c r="J310" s="147" t="str">
        <f>IF(AND(A310&lt;&gt;"",B310&lt;&gt;"",C310&lt;&gt;"",D310&lt;&gt;"",E310&lt;&gt;"",F310&lt;&gt;""),IF(C310="win",'Gerenciamento de risco'!$I$8,IF(C310="WDO",'Gerenciamento de risco'!$I$12,'Gerenciamento de risco'!$I$16)                   ),"")</f>
        <v/>
      </c>
      <c r="K310" s="156" t="str">
        <f t="shared" si="4"/>
        <v/>
      </c>
      <c r="L310" s="102" t="str">
        <f t="shared" si="5"/>
        <v/>
      </c>
      <c r="M310" s="133"/>
      <c r="N310" s="149" t="str">
        <f t="shared" si="6"/>
        <v/>
      </c>
      <c r="O310" s="112" t="str">
        <f t="shared" si="7"/>
        <v/>
      </c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</row>
    <row r="311" ht="18.75" customHeight="1">
      <c r="A311" s="132"/>
      <c r="B311" s="133"/>
      <c r="C311" s="155" t="str">
        <f t="shared" si="1"/>
        <v/>
      </c>
      <c r="D311" s="133"/>
      <c r="E311" s="133"/>
      <c r="F311" s="134"/>
      <c r="G311" s="147" t="str">
        <f>IF(AND(A311&lt;&gt;"",B311&lt;&gt;"",C311&lt;&gt;"",D311&lt;&gt;"",E311&lt;&gt;"",F311&lt;&gt;""),IF(C311="win",'Gerenciamento de risco'!$I$8,IF(C311="wdo",'Gerenciamento de risco'!$I$12,'Gerenciamento de risco'!$I$16)),"")</f>
        <v/>
      </c>
      <c r="H311" s="156" t="str">
        <f t="shared" si="2"/>
        <v/>
      </c>
      <c r="I311" s="102" t="str">
        <f t="shared" si="3"/>
        <v/>
      </c>
      <c r="J311" s="147" t="str">
        <f>IF(AND(A311&lt;&gt;"",B311&lt;&gt;"",C311&lt;&gt;"",D311&lt;&gt;"",E311&lt;&gt;"",F311&lt;&gt;""),IF(C311="win",'Gerenciamento de risco'!$I$8,IF(C311="WDO",'Gerenciamento de risco'!$I$12,'Gerenciamento de risco'!$I$16)                   ),"")</f>
        <v/>
      </c>
      <c r="K311" s="156" t="str">
        <f t="shared" si="4"/>
        <v/>
      </c>
      <c r="L311" s="102" t="str">
        <f t="shared" si="5"/>
        <v/>
      </c>
      <c r="M311" s="133"/>
      <c r="N311" s="149" t="str">
        <f t="shared" si="6"/>
        <v/>
      </c>
      <c r="O311" s="112" t="str">
        <f t="shared" si="7"/>
        <v/>
      </c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</row>
    <row r="312" ht="18.75" customHeight="1">
      <c r="A312" s="132"/>
      <c r="B312" s="133"/>
      <c r="C312" s="155" t="str">
        <f t="shared" si="1"/>
        <v/>
      </c>
      <c r="D312" s="133"/>
      <c r="E312" s="133"/>
      <c r="F312" s="134"/>
      <c r="G312" s="147" t="str">
        <f>IF(AND(A312&lt;&gt;"",B312&lt;&gt;"",C312&lt;&gt;"",D312&lt;&gt;"",E312&lt;&gt;"",F312&lt;&gt;""),IF(C312="win",'Gerenciamento de risco'!$I$8,IF(C312="wdo",'Gerenciamento de risco'!$I$12,'Gerenciamento de risco'!$I$16)),"")</f>
        <v/>
      </c>
      <c r="H312" s="156" t="str">
        <f t="shared" si="2"/>
        <v/>
      </c>
      <c r="I312" s="102" t="str">
        <f t="shared" si="3"/>
        <v/>
      </c>
      <c r="J312" s="147" t="str">
        <f>IF(AND(A312&lt;&gt;"",B312&lt;&gt;"",C312&lt;&gt;"",D312&lt;&gt;"",E312&lt;&gt;"",F312&lt;&gt;""),IF(C312="win",'Gerenciamento de risco'!$I$8,IF(C312="WDO",'Gerenciamento de risco'!$I$12,'Gerenciamento de risco'!$I$16)                   ),"")</f>
        <v/>
      </c>
      <c r="K312" s="156" t="str">
        <f t="shared" si="4"/>
        <v/>
      </c>
      <c r="L312" s="102" t="str">
        <f t="shared" si="5"/>
        <v/>
      </c>
      <c r="M312" s="133"/>
      <c r="N312" s="149" t="str">
        <f t="shared" si="6"/>
        <v/>
      </c>
      <c r="O312" s="112" t="str">
        <f t="shared" si="7"/>
        <v/>
      </c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</row>
    <row r="313" ht="18.75" customHeight="1">
      <c r="A313" s="132"/>
      <c r="B313" s="133"/>
      <c r="C313" s="155" t="str">
        <f t="shared" si="1"/>
        <v/>
      </c>
      <c r="D313" s="133"/>
      <c r="E313" s="133"/>
      <c r="F313" s="134"/>
      <c r="G313" s="147" t="str">
        <f>IF(AND(A313&lt;&gt;"",B313&lt;&gt;"",C313&lt;&gt;"",D313&lt;&gt;"",E313&lt;&gt;"",F313&lt;&gt;""),IF(C313="win",'Gerenciamento de risco'!$I$8,IF(C313="wdo",'Gerenciamento de risco'!$I$12,'Gerenciamento de risco'!$I$16)),"")</f>
        <v/>
      </c>
      <c r="H313" s="156" t="str">
        <f t="shared" si="2"/>
        <v/>
      </c>
      <c r="I313" s="102" t="str">
        <f t="shared" si="3"/>
        <v/>
      </c>
      <c r="J313" s="147" t="str">
        <f>IF(AND(A313&lt;&gt;"",B313&lt;&gt;"",C313&lt;&gt;"",D313&lt;&gt;"",E313&lt;&gt;"",F313&lt;&gt;""),IF(C313="win",'Gerenciamento de risco'!$I$8,IF(C313="WDO",'Gerenciamento de risco'!$I$12,'Gerenciamento de risco'!$I$16)                   ),"")</f>
        <v/>
      </c>
      <c r="K313" s="156" t="str">
        <f t="shared" si="4"/>
        <v/>
      </c>
      <c r="L313" s="102" t="str">
        <f t="shared" si="5"/>
        <v/>
      </c>
      <c r="M313" s="133"/>
      <c r="N313" s="149" t="str">
        <f t="shared" si="6"/>
        <v/>
      </c>
      <c r="O313" s="112" t="str">
        <f t="shared" si="7"/>
        <v/>
      </c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</row>
    <row r="314" ht="18.75" customHeight="1">
      <c r="A314" s="132"/>
      <c r="B314" s="133"/>
      <c r="C314" s="155" t="str">
        <f t="shared" si="1"/>
        <v/>
      </c>
      <c r="D314" s="133"/>
      <c r="E314" s="133"/>
      <c r="F314" s="134"/>
      <c r="G314" s="147" t="str">
        <f>IF(AND(A314&lt;&gt;"",B314&lt;&gt;"",C314&lt;&gt;"",D314&lt;&gt;"",E314&lt;&gt;"",F314&lt;&gt;""),IF(C314="win",'Gerenciamento de risco'!$I$8,IF(C314="wdo",'Gerenciamento de risco'!$I$12,'Gerenciamento de risco'!$I$16)),"")</f>
        <v/>
      </c>
      <c r="H314" s="156" t="str">
        <f t="shared" si="2"/>
        <v/>
      </c>
      <c r="I314" s="102" t="str">
        <f t="shared" si="3"/>
        <v/>
      </c>
      <c r="J314" s="147" t="str">
        <f>IF(AND(A314&lt;&gt;"",B314&lt;&gt;"",C314&lt;&gt;"",D314&lt;&gt;"",E314&lt;&gt;"",F314&lt;&gt;""),IF(C314="win",'Gerenciamento de risco'!$I$8,IF(C314="WDO",'Gerenciamento de risco'!$I$12,'Gerenciamento de risco'!$I$16)                   ),"")</f>
        <v/>
      </c>
      <c r="K314" s="156" t="str">
        <f t="shared" si="4"/>
        <v/>
      </c>
      <c r="L314" s="102" t="str">
        <f t="shared" si="5"/>
        <v/>
      </c>
      <c r="M314" s="133"/>
      <c r="N314" s="149" t="str">
        <f t="shared" si="6"/>
        <v/>
      </c>
      <c r="O314" s="112" t="str">
        <f t="shared" si="7"/>
        <v/>
      </c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</row>
    <row r="315" ht="18.75" customHeight="1">
      <c r="A315" s="132"/>
      <c r="B315" s="133"/>
      <c r="C315" s="155" t="str">
        <f t="shared" si="1"/>
        <v/>
      </c>
      <c r="D315" s="133"/>
      <c r="E315" s="133"/>
      <c r="F315" s="134"/>
      <c r="G315" s="147" t="str">
        <f>IF(AND(A315&lt;&gt;"",B315&lt;&gt;"",C315&lt;&gt;"",D315&lt;&gt;"",E315&lt;&gt;"",F315&lt;&gt;""),IF(C315="win",'Gerenciamento de risco'!$I$8,IF(C315="wdo",'Gerenciamento de risco'!$I$12,'Gerenciamento de risco'!$I$16)),"")</f>
        <v/>
      </c>
      <c r="H315" s="156" t="str">
        <f t="shared" si="2"/>
        <v/>
      </c>
      <c r="I315" s="102" t="str">
        <f t="shared" si="3"/>
        <v/>
      </c>
      <c r="J315" s="147" t="str">
        <f>IF(AND(A315&lt;&gt;"",B315&lt;&gt;"",C315&lt;&gt;"",D315&lt;&gt;"",E315&lt;&gt;"",F315&lt;&gt;""),IF(C315="win",'Gerenciamento de risco'!$I$8,IF(C315="WDO",'Gerenciamento de risco'!$I$12,'Gerenciamento de risco'!$I$16)                   ),"")</f>
        <v/>
      </c>
      <c r="K315" s="156" t="str">
        <f t="shared" si="4"/>
        <v/>
      </c>
      <c r="L315" s="102" t="str">
        <f t="shared" si="5"/>
        <v/>
      </c>
      <c r="M315" s="133"/>
      <c r="N315" s="149" t="str">
        <f t="shared" si="6"/>
        <v/>
      </c>
      <c r="O315" s="112" t="str">
        <f t="shared" si="7"/>
        <v/>
      </c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</row>
    <row r="316" ht="18.75" customHeight="1">
      <c r="A316" s="132"/>
      <c r="B316" s="133"/>
      <c r="C316" s="155" t="str">
        <f t="shared" si="1"/>
        <v/>
      </c>
      <c r="D316" s="133"/>
      <c r="E316" s="133"/>
      <c r="F316" s="134"/>
      <c r="G316" s="147" t="str">
        <f>IF(AND(A316&lt;&gt;"",B316&lt;&gt;"",C316&lt;&gt;"",D316&lt;&gt;"",E316&lt;&gt;"",F316&lt;&gt;""),IF(C316="win",'Gerenciamento de risco'!$I$8,IF(C316="wdo",'Gerenciamento de risco'!$I$12,'Gerenciamento de risco'!$I$16)),"")</f>
        <v/>
      </c>
      <c r="H316" s="156" t="str">
        <f t="shared" si="2"/>
        <v/>
      </c>
      <c r="I316" s="102" t="str">
        <f t="shared" si="3"/>
        <v/>
      </c>
      <c r="J316" s="147" t="str">
        <f>IF(AND(A316&lt;&gt;"",B316&lt;&gt;"",C316&lt;&gt;"",D316&lt;&gt;"",E316&lt;&gt;"",F316&lt;&gt;""),IF(C316="win",'Gerenciamento de risco'!$I$8,IF(C316="WDO",'Gerenciamento de risco'!$I$12,'Gerenciamento de risco'!$I$16)                   ),"")</f>
        <v/>
      </c>
      <c r="K316" s="156" t="str">
        <f t="shared" si="4"/>
        <v/>
      </c>
      <c r="L316" s="102" t="str">
        <f t="shared" si="5"/>
        <v/>
      </c>
      <c r="M316" s="133"/>
      <c r="N316" s="149" t="str">
        <f t="shared" si="6"/>
        <v/>
      </c>
      <c r="O316" s="112" t="str">
        <f t="shared" si="7"/>
        <v/>
      </c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</row>
    <row r="317" ht="18.75" customHeight="1">
      <c r="A317" s="132"/>
      <c r="B317" s="133"/>
      <c r="C317" s="155" t="str">
        <f t="shared" si="1"/>
        <v/>
      </c>
      <c r="D317" s="133"/>
      <c r="E317" s="133"/>
      <c r="F317" s="134"/>
      <c r="G317" s="147" t="str">
        <f>IF(AND(A317&lt;&gt;"",B317&lt;&gt;"",C317&lt;&gt;"",D317&lt;&gt;"",E317&lt;&gt;"",F317&lt;&gt;""),IF(C317="win",'Gerenciamento de risco'!$I$8,IF(C317="wdo",'Gerenciamento de risco'!$I$12,'Gerenciamento de risco'!$I$16)),"")</f>
        <v/>
      </c>
      <c r="H317" s="156" t="str">
        <f t="shared" si="2"/>
        <v/>
      </c>
      <c r="I317" s="102" t="str">
        <f t="shared" si="3"/>
        <v/>
      </c>
      <c r="J317" s="147" t="str">
        <f>IF(AND(A317&lt;&gt;"",B317&lt;&gt;"",C317&lt;&gt;"",D317&lt;&gt;"",E317&lt;&gt;"",F317&lt;&gt;""),IF(C317="win",'Gerenciamento de risco'!$I$8,IF(C317="WDO",'Gerenciamento de risco'!$I$12,'Gerenciamento de risco'!$I$16)                   ),"")</f>
        <v/>
      </c>
      <c r="K317" s="156" t="str">
        <f t="shared" si="4"/>
        <v/>
      </c>
      <c r="L317" s="102" t="str">
        <f t="shared" si="5"/>
        <v/>
      </c>
      <c r="M317" s="133"/>
      <c r="N317" s="149" t="str">
        <f t="shared" si="6"/>
        <v/>
      </c>
      <c r="O317" s="112" t="str">
        <f t="shared" si="7"/>
        <v/>
      </c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</row>
    <row r="318" ht="18.75" customHeight="1">
      <c r="A318" s="132"/>
      <c r="B318" s="133"/>
      <c r="C318" s="155" t="str">
        <f t="shared" si="1"/>
        <v/>
      </c>
      <c r="D318" s="133"/>
      <c r="E318" s="133"/>
      <c r="F318" s="134"/>
      <c r="G318" s="147" t="str">
        <f>IF(AND(A318&lt;&gt;"",B318&lt;&gt;"",C318&lt;&gt;"",D318&lt;&gt;"",E318&lt;&gt;"",F318&lt;&gt;""),IF(C318="win",'Gerenciamento de risco'!$I$8,IF(C318="wdo",'Gerenciamento de risco'!$I$12,'Gerenciamento de risco'!$I$16)),"")</f>
        <v/>
      </c>
      <c r="H318" s="156" t="str">
        <f t="shared" si="2"/>
        <v/>
      </c>
      <c r="I318" s="102" t="str">
        <f t="shared" si="3"/>
        <v/>
      </c>
      <c r="J318" s="147" t="str">
        <f>IF(AND(A318&lt;&gt;"",B318&lt;&gt;"",C318&lt;&gt;"",D318&lt;&gt;"",E318&lt;&gt;"",F318&lt;&gt;""),IF(C318="win",'Gerenciamento de risco'!$I$8,IF(C318="WDO",'Gerenciamento de risco'!$I$12,'Gerenciamento de risco'!$I$16)                   ),"")</f>
        <v/>
      </c>
      <c r="K318" s="156" t="str">
        <f t="shared" si="4"/>
        <v/>
      </c>
      <c r="L318" s="102" t="str">
        <f t="shared" si="5"/>
        <v/>
      </c>
      <c r="M318" s="133"/>
      <c r="N318" s="149" t="str">
        <f t="shared" si="6"/>
        <v/>
      </c>
      <c r="O318" s="112" t="str">
        <f t="shared" si="7"/>
        <v/>
      </c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</row>
    <row r="319" ht="18.75" customHeight="1">
      <c r="A319" s="132"/>
      <c r="B319" s="133"/>
      <c r="C319" s="155" t="str">
        <f t="shared" si="1"/>
        <v/>
      </c>
      <c r="D319" s="133"/>
      <c r="E319" s="133"/>
      <c r="F319" s="134"/>
      <c r="G319" s="147" t="str">
        <f>IF(AND(A319&lt;&gt;"",B319&lt;&gt;"",C319&lt;&gt;"",D319&lt;&gt;"",E319&lt;&gt;"",F319&lt;&gt;""),IF(C319="win",'Gerenciamento de risco'!$I$8,IF(C319="wdo",'Gerenciamento de risco'!$I$12,'Gerenciamento de risco'!$I$16)),"")</f>
        <v/>
      </c>
      <c r="H319" s="156" t="str">
        <f t="shared" si="2"/>
        <v/>
      </c>
      <c r="I319" s="102" t="str">
        <f t="shared" si="3"/>
        <v/>
      </c>
      <c r="J319" s="147" t="str">
        <f>IF(AND(A319&lt;&gt;"",B319&lt;&gt;"",C319&lt;&gt;"",D319&lt;&gt;"",E319&lt;&gt;"",F319&lt;&gt;""),IF(C319="win",'Gerenciamento de risco'!$I$8,IF(C319="WDO",'Gerenciamento de risco'!$I$12,'Gerenciamento de risco'!$I$16)                   ),"")</f>
        <v/>
      </c>
      <c r="K319" s="156" t="str">
        <f t="shared" si="4"/>
        <v/>
      </c>
      <c r="L319" s="102" t="str">
        <f t="shared" si="5"/>
        <v/>
      </c>
      <c r="M319" s="133"/>
      <c r="N319" s="149" t="str">
        <f t="shared" si="6"/>
        <v/>
      </c>
      <c r="O319" s="112" t="str">
        <f t="shared" si="7"/>
        <v/>
      </c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</row>
    <row r="320" ht="18.75" customHeight="1">
      <c r="A320" s="132"/>
      <c r="B320" s="133"/>
      <c r="C320" s="155" t="str">
        <f t="shared" si="1"/>
        <v/>
      </c>
      <c r="D320" s="133"/>
      <c r="E320" s="133"/>
      <c r="F320" s="134"/>
      <c r="G320" s="147" t="str">
        <f>IF(AND(A320&lt;&gt;"",B320&lt;&gt;"",C320&lt;&gt;"",D320&lt;&gt;"",E320&lt;&gt;"",F320&lt;&gt;""),IF(C320="win",'Gerenciamento de risco'!$I$8,IF(C320="wdo",'Gerenciamento de risco'!$I$12,'Gerenciamento de risco'!$I$16)),"")</f>
        <v/>
      </c>
      <c r="H320" s="156" t="str">
        <f t="shared" si="2"/>
        <v/>
      </c>
      <c r="I320" s="102" t="str">
        <f t="shared" si="3"/>
        <v/>
      </c>
      <c r="J320" s="147" t="str">
        <f>IF(AND(A320&lt;&gt;"",B320&lt;&gt;"",C320&lt;&gt;"",D320&lt;&gt;"",E320&lt;&gt;"",F320&lt;&gt;""),IF(C320="win",'Gerenciamento de risco'!$I$8,IF(C320="WDO",'Gerenciamento de risco'!$I$12,'Gerenciamento de risco'!$I$16)                   ),"")</f>
        <v/>
      </c>
      <c r="K320" s="156" t="str">
        <f t="shared" si="4"/>
        <v/>
      </c>
      <c r="L320" s="102" t="str">
        <f t="shared" si="5"/>
        <v/>
      </c>
      <c r="M320" s="133"/>
      <c r="N320" s="149" t="str">
        <f t="shared" si="6"/>
        <v/>
      </c>
      <c r="O320" s="112" t="str">
        <f t="shared" si="7"/>
        <v/>
      </c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</row>
    <row r="321" ht="18.75" customHeight="1">
      <c r="A321" s="132"/>
      <c r="B321" s="133"/>
      <c r="C321" s="155" t="str">
        <f t="shared" si="1"/>
        <v/>
      </c>
      <c r="D321" s="133"/>
      <c r="E321" s="133"/>
      <c r="F321" s="134"/>
      <c r="G321" s="147" t="str">
        <f>IF(AND(A321&lt;&gt;"",B321&lt;&gt;"",C321&lt;&gt;"",D321&lt;&gt;"",E321&lt;&gt;"",F321&lt;&gt;""),IF(C321="win",'Gerenciamento de risco'!$I$8,IF(C321="wdo",'Gerenciamento de risco'!$I$12,'Gerenciamento de risco'!$I$16)),"")</f>
        <v/>
      </c>
      <c r="H321" s="156" t="str">
        <f t="shared" si="2"/>
        <v/>
      </c>
      <c r="I321" s="102" t="str">
        <f t="shared" si="3"/>
        <v/>
      </c>
      <c r="J321" s="147" t="str">
        <f>IF(AND(A321&lt;&gt;"",B321&lt;&gt;"",C321&lt;&gt;"",D321&lt;&gt;"",E321&lt;&gt;"",F321&lt;&gt;""),IF(C321="win",'Gerenciamento de risco'!$I$8,IF(C321="WDO",'Gerenciamento de risco'!$I$12,'Gerenciamento de risco'!$I$16)                   ),"")</f>
        <v/>
      </c>
      <c r="K321" s="156" t="str">
        <f t="shared" si="4"/>
        <v/>
      </c>
      <c r="L321" s="102" t="str">
        <f t="shared" si="5"/>
        <v/>
      </c>
      <c r="M321" s="133"/>
      <c r="N321" s="149" t="str">
        <f t="shared" si="6"/>
        <v/>
      </c>
      <c r="O321" s="112" t="str">
        <f t="shared" si="7"/>
        <v/>
      </c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</row>
    <row r="322" ht="18.75" customHeight="1">
      <c r="A322" s="132"/>
      <c r="B322" s="133"/>
      <c r="C322" s="155" t="str">
        <f t="shared" si="1"/>
        <v/>
      </c>
      <c r="D322" s="133"/>
      <c r="E322" s="133"/>
      <c r="F322" s="134"/>
      <c r="G322" s="147" t="str">
        <f>IF(AND(A322&lt;&gt;"",B322&lt;&gt;"",C322&lt;&gt;"",D322&lt;&gt;"",E322&lt;&gt;"",F322&lt;&gt;""),IF(C322="win",'Gerenciamento de risco'!$I$8,IF(C322="wdo",'Gerenciamento de risco'!$I$12,'Gerenciamento de risco'!$I$16)),"")</f>
        <v/>
      </c>
      <c r="H322" s="156" t="str">
        <f t="shared" si="2"/>
        <v/>
      </c>
      <c r="I322" s="102" t="str">
        <f t="shared" si="3"/>
        <v/>
      </c>
      <c r="J322" s="147" t="str">
        <f>IF(AND(A322&lt;&gt;"",B322&lt;&gt;"",C322&lt;&gt;"",D322&lt;&gt;"",E322&lt;&gt;"",F322&lt;&gt;""),IF(C322="win",'Gerenciamento de risco'!$I$8,IF(C322="WDO",'Gerenciamento de risco'!$I$12,'Gerenciamento de risco'!$I$16)                   ),"")</f>
        <v/>
      </c>
      <c r="K322" s="156" t="str">
        <f t="shared" si="4"/>
        <v/>
      </c>
      <c r="L322" s="102" t="str">
        <f t="shared" si="5"/>
        <v/>
      </c>
      <c r="M322" s="133"/>
      <c r="N322" s="149" t="str">
        <f t="shared" si="6"/>
        <v/>
      </c>
      <c r="O322" s="112" t="str">
        <f t="shared" si="7"/>
        <v/>
      </c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</row>
    <row r="323" ht="18.75" customHeight="1">
      <c r="A323" s="132"/>
      <c r="B323" s="133"/>
      <c r="C323" s="155" t="str">
        <f t="shared" si="1"/>
        <v/>
      </c>
      <c r="D323" s="133"/>
      <c r="E323" s="133"/>
      <c r="F323" s="134"/>
      <c r="G323" s="147" t="str">
        <f>IF(AND(A323&lt;&gt;"",B323&lt;&gt;"",C323&lt;&gt;"",D323&lt;&gt;"",E323&lt;&gt;"",F323&lt;&gt;""),IF(C323="win",'Gerenciamento de risco'!$I$8,IF(C323="wdo",'Gerenciamento de risco'!$I$12,'Gerenciamento de risco'!$I$16)),"")</f>
        <v/>
      </c>
      <c r="H323" s="156" t="str">
        <f t="shared" si="2"/>
        <v/>
      </c>
      <c r="I323" s="102" t="str">
        <f t="shared" si="3"/>
        <v/>
      </c>
      <c r="J323" s="147" t="str">
        <f>IF(AND(A323&lt;&gt;"",B323&lt;&gt;"",C323&lt;&gt;"",D323&lt;&gt;"",E323&lt;&gt;"",F323&lt;&gt;""),IF(C323="win",'Gerenciamento de risco'!$I$8,IF(C323="WDO",'Gerenciamento de risco'!$I$12,'Gerenciamento de risco'!$I$16)                   ),"")</f>
        <v/>
      </c>
      <c r="K323" s="156" t="str">
        <f t="shared" si="4"/>
        <v/>
      </c>
      <c r="L323" s="102" t="str">
        <f t="shared" si="5"/>
        <v/>
      </c>
      <c r="M323" s="133"/>
      <c r="N323" s="149" t="str">
        <f t="shared" si="6"/>
        <v/>
      </c>
      <c r="O323" s="112" t="str">
        <f t="shared" si="7"/>
        <v/>
      </c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</row>
    <row r="324" ht="18.75" customHeight="1">
      <c r="A324" s="132"/>
      <c r="B324" s="133"/>
      <c r="C324" s="155" t="str">
        <f t="shared" si="1"/>
        <v/>
      </c>
      <c r="D324" s="133"/>
      <c r="E324" s="133"/>
      <c r="F324" s="134"/>
      <c r="G324" s="147" t="str">
        <f>IF(AND(A324&lt;&gt;"",B324&lt;&gt;"",C324&lt;&gt;"",D324&lt;&gt;"",E324&lt;&gt;"",F324&lt;&gt;""),IF(C324="win",'Gerenciamento de risco'!$I$8,IF(C324="wdo",'Gerenciamento de risco'!$I$12,'Gerenciamento de risco'!$I$16)),"")</f>
        <v/>
      </c>
      <c r="H324" s="156" t="str">
        <f t="shared" si="2"/>
        <v/>
      </c>
      <c r="I324" s="102" t="str">
        <f t="shared" si="3"/>
        <v/>
      </c>
      <c r="J324" s="147" t="str">
        <f>IF(AND(A324&lt;&gt;"",B324&lt;&gt;"",C324&lt;&gt;"",D324&lt;&gt;"",E324&lt;&gt;"",F324&lt;&gt;""),IF(C324="win",'Gerenciamento de risco'!$I$8,IF(C324="WDO",'Gerenciamento de risco'!$I$12,'Gerenciamento de risco'!$I$16)                   ),"")</f>
        <v/>
      </c>
      <c r="K324" s="156" t="str">
        <f t="shared" si="4"/>
        <v/>
      </c>
      <c r="L324" s="102" t="str">
        <f t="shared" si="5"/>
        <v/>
      </c>
      <c r="M324" s="133"/>
      <c r="N324" s="149" t="str">
        <f t="shared" si="6"/>
        <v/>
      </c>
      <c r="O324" s="112" t="str">
        <f t="shared" si="7"/>
        <v/>
      </c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</row>
    <row r="325" ht="18.75" customHeight="1">
      <c r="A325" s="132"/>
      <c r="B325" s="133"/>
      <c r="C325" s="155" t="str">
        <f t="shared" si="1"/>
        <v/>
      </c>
      <c r="D325" s="133"/>
      <c r="E325" s="133"/>
      <c r="F325" s="134"/>
      <c r="G325" s="147" t="str">
        <f>IF(AND(A325&lt;&gt;"",B325&lt;&gt;"",C325&lt;&gt;"",D325&lt;&gt;"",E325&lt;&gt;"",F325&lt;&gt;""),IF(C325="win",'Gerenciamento de risco'!$I$8,IF(C325="wdo",'Gerenciamento de risco'!$I$12,'Gerenciamento de risco'!$I$16)),"")</f>
        <v/>
      </c>
      <c r="H325" s="156" t="str">
        <f t="shared" si="2"/>
        <v/>
      </c>
      <c r="I325" s="102" t="str">
        <f t="shared" si="3"/>
        <v/>
      </c>
      <c r="J325" s="147" t="str">
        <f>IF(AND(A325&lt;&gt;"",B325&lt;&gt;"",C325&lt;&gt;"",D325&lt;&gt;"",E325&lt;&gt;"",F325&lt;&gt;""),IF(C325="win",'Gerenciamento de risco'!$I$8,IF(C325="WDO",'Gerenciamento de risco'!$I$12,'Gerenciamento de risco'!$I$16)                   ),"")</f>
        <v/>
      </c>
      <c r="K325" s="156" t="str">
        <f t="shared" si="4"/>
        <v/>
      </c>
      <c r="L325" s="102" t="str">
        <f t="shared" si="5"/>
        <v/>
      </c>
      <c r="M325" s="133"/>
      <c r="N325" s="149" t="str">
        <f t="shared" si="6"/>
        <v/>
      </c>
      <c r="O325" s="112" t="str">
        <f t="shared" si="7"/>
        <v/>
      </c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</row>
    <row r="326" ht="18.75" customHeight="1">
      <c r="A326" s="132"/>
      <c r="B326" s="133"/>
      <c r="C326" s="155" t="str">
        <f t="shared" si="1"/>
        <v/>
      </c>
      <c r="D326" s="133"/>
      <c r="E326" s="133"/>
      <c r="F326" s="134"/>
      <c r="G326" s="147" t="str">
        <f>IF(AND(A326&lt;&gt;"",B326&lt;&gt;"",C326&lt;&gt;"",D326&lt;&gt;"",E326&lt;&gt;"",F326&lt;&gt;""),IF(C326="win",'Gerenciamento de risco'!$I$8,IF(C326="wdo",'Gerenciamento de risco'!$I$12,'Gerenciamento de risco'!$I$16)),"")</f>
        <v/>
      </c>
      <c r="H326" s="156" t="str">
        <f t="shared" si="2"/>
        <v/>
      </c>
      <c r="I326" s="102" t="str">
        <f t="shared" si="3"/>
        <v/>
      </c>
      <c r="J326" s="147" t="str">
        <f>IF(AND(A326&lt;&gt;"",B326&lt;&gt;"",C326&lt;&gt;"",D326&lt;&gt;"",E326&lt;&gt;"",F326&lt;&gt;""),IF(C326="win",'Gerenciamento de risco'!$I$8,IF(C326="WDO",'Gerenciamento de risco'!$I$12,'Gerenciamento de risco'!$I$16)                   ),"")</f>
        <v/>
      </c>
      <c r="K326" s="156" t="str">
        <f t="shared" si="4"/>
        <v/>
      </c>
      <c r="L326" s="102" t="str">
        <f t="shared" si="5"/>
        <v/>
      </c>
      <c r="M326" s="133"/>
      <c r="N326" s="149" t="str">
        <f t="shared" si="6"/>
        <v/>
      </c>
      <c r="O326" s="112" t="str">
        <f t="shared" si="7"/>
        <v/>
      </c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</row>
    <row r="327" ht="18.75" customHeight="1">
      <c r="A327" s="132"/>
      <c r="B327" s="133"/>
      <c r="C327" s="155" t="str">
        <f t="shared" si="1"/>
        <v/>
      </c>
      <c r="D327" s="133"/>
      <c r="E327" s="133"/>
      <c r="F327" s="134"/>
      <c r="G327" s="147" t="str">
        <f>IF(AND(A327&lt;&gt;"",B327&lt;&gt;"",C327&lt;&gt;"",D327&lt;&gt;"",E327&lt;&gt;"",F327&lt;&gt;""),IF(C327="win",'Gerenciamento de risco'!$I$8,IF(C327="wdo",'Gerenciamento de risco'!$I$12,'Gerenciamento de risco'!$I$16)),"")</f>
        <v/>
      </c>
      <c r="H327" s="156" t="str">
        <f t="shared" si="2"/>
        <v/>
      </c>
      <c r="I327" s="102" t="str">
        <f t="shared" si="3"/>
        <v/>
      </c>
      <c r="J327" s="147" t="str">
        <f>IF(AND(A327&lt;&gt;"",B327&lt;&gt;"",C327&lt;&gt;"",D327&lt;&gt;"",E327&lt;&gt;"",F327&lt;&gt;""),IF(C327="win",'Gerenciamento de risco'!$I$8,IF(C327="WDO",'Gerenciamento de risco'!$I$12,'Gerenciamento de risco'!$I$16)                   ),"")</f>
        <v/>
      </c>
      <c r="K327" s="156" t="str">
        <f t="shared" si="4"/>
        <v/>
      </c>
      <c r="L327" s="102" t="str">
        <f t="shared" si="5"/>
        <v/>
      </c>
      <c r="M327" s="133"/>
      <c r="N327" s="149" t="str">
        <f t="shared" si="6"/>
        <v/>
      </c>
      <c r="O327" s="112" t="str">
        <f t="shared" si="7"/>
        <v/>
      </c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</row>
    <row r="328" ht="18.75" customHeight="1">
      <c r="A328" s="132"/>
      <c r="B328" s="133"/>
      <c r="C328" s="155" t="str">
        <f t="shared" si="1"/>
        <v/>
      </c>
      <c r="D328" s="133"/>
      <c r="E328" s="133"/>
      <c r="F328" s="134"/>
      <c r="G328" s="147" t="str">
        <f>IF(AND(A328&lt;&gt;"",B328&lt;&gt;"",C328&lt;&gt;"",D328&lt;&gt;"",E328&lt;&gt;"",F328&lt;&gt;""),IF(C328="win",'Gerenciamento de risco'!$I$8,IF(C328="wdo",'Gerenciamento de risco'!$I$12,'Gerenciamento de risco'!$I$16)),"")</f>
        <v/>
      </c>
      <c r="H328" s="156" t="str">
        <f t="shared" si="2"/>
        <v/>
      </c>
      <c r="I328" s="102" t="str">
        <f t="shared" si="3"/>
        <v/>
      </c>
      <c r="J328" s="147" t="str">
        <f>IF(AND(A328&lt;&gt;"",B328&lt;&gt;"",C328&lt;&gt;"",D328&lt;&gt;"",E328&lt;&gt;"",F328&lt;&gt;""),IF(C328="win",'Gerenciamento de risco'!$I$8,IF(C328="WDO",'Gerenciamento de risco'!$I$12,'Gerenciamento de risco'!$I$16)                   ),"")</f>
        <v/>
      </c>
      <c r="K328" s="156" t="str">
        <f t="shared" si="4"/>
        <v/>
      </c>
      <c r="L328" s="102" t="str">
        <f t="shared" si="5"/>
        <v/>
      </c>
      <c r="M328" s="133"/>
      <c r="N328" s="149" t="str">
        <f t="shared" si="6"/>
        <v/>
      </c>
      <c r="O328" s="112" t="str">
        <f t="shared" si="7"/>
        <v/>
      </c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</row>
    <row r="329" ht="18.75" customHeight="1">
      <c r="A329" s="132"/>
      <c r="B329" s="133"/>
      <c r="C329" s="155" t="str">
        <f t="shared" si="1"/>
        <v/>
      </c>
      <c r="D329" s="133"/>
      <c r="E329" s="133"/>
      <c r="F329" s="134"/>
      <c r="G329" s="147" t="str">
        <f>IF(AND(A329&lt;&gt;"",B329&lt;&gt;"",C329&lt;&gt;"",D329&lt;&gt;"",E329&lt;&gt;"",F329&lt;&gt;""),IF(C329="win",'Gerenciamento de risco'!$I$8,IF(C329="wdo",'Gerenciamento de risco'!$I$12,'Gerenciamento de risco'!$I$16)),"")</f>
        <v/>
      </c>
      <c r="H329" s="156" t="str">
        <f t="shared" si="2"/>
        <v/>
      </c>
      <c r="I329" s="102" t="str">
        <f t="shared" si="3"/>
        <v/>
      </c>
      <c r="J329" s="147" t="str">
        <f>IF(AND(A329&lt;&gt;"",B329&lt;&gt;"",C329&lt;&gt;"",D329&lt;&gt;"",E329&lt;&gt;"",F329&lt;&gt;""),IF(C329="win",'Gerenciamento de risco'!$I$8,IF(C329="WDO",'Gerenciamento de risco'!$I$12,'Gerenciamento de risco'!$I$16)                   ),"")</f>
        <v/>
      </c>
      <c r="K329" s="156" t="str">
        <f t="shared" si="4"/>
        <v/>
      </c>
      <c r="L329" s="102" t="str">
        <f t="shared" si="5"/>
        <v/>
      </c>
      <c r="M329" s="133"/>
      <c r="N329" s="149" t="str">
        <f t="shared" si="6"/>
        <v/>
      </c>
      <c r="O329" s="112" t="str">
        <f t="shared" si="7"/>
        <v/>
      </c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</row>
    <row r="330" ht="18.75" customHeight="1">
      <c r="A330" s="132"/>
      <c r="B330" s="133"/>
      <c r="C330" s="155" t="str">
        <f t="shared" si="1"/>
        <v/>
      </c>
      <c r="D330" s="133"/>
      <c r="E330" s="133"/>
      <c r="F330" s="134"/>
      <c r="G330" s="147" t="str">
        <f>IF(AND(A330&lt;&gt;"",B330&lt;&gt;"",C330&lt;&gt;"",D330&lt;&gt;"",E330&lt;&gt;"",F330&lt;&gt;""),IF(C330="win",'Gerenciamento de risco'!$I$8,IF(C330="wdo",'Gerenciamento de risco'!$I$12,'Gerenciamento de risco'!$I$16)),"")</f>
        <v/>
      </c>
      <c r="H330" s="156" t="str">
        <f t="shared" si="2"/>
        <v/>
      </c>
      <c r="I330" s="102" t="str">
        <f t="shared" si="3"/>
        <v/>
      </c>
      <c r="J330" s="147" t="str">
        <f>IF(AND(A330&lt;&gt;"",B330&lt;&gt;"",C330&lt;&gt;"",D330&lt;&gt;"",E330&lt;&gt;"",F330&lt;&gt;""),IF(C330="win",'Gerenciamento de risco'!$I$8,IF(C330="WDO",'Gerenciamento de risco'!$I$12,'Gerenciamento de risco'!$I$16)                   ),"")</f>
        <v/>
      </c>
      <c r="K330" s="156" t="str">
        <f t="shared" si="4"/>
        <v/>
      </c>
      <c r="L330" s="102" t="str">
        <f t="shared" si="5"/>
        <v/>
      </c>
      <c r="M330" s="133"/>
      <c r="N330" s="149" t="str">
        <f t="shared" si="6"/>
        <v/>
      </c>
      <c r="O330" s="112" t="str">
        <f t="shared" si="7"/>
        <v/>
      </c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</row>
    <row r="331" ht="18.75" customHeight="1">
      <c r="A331" s="132"/>
      <c r="B331" s="133"/>
      <c r="C331" s="155" t="str">
        <f t="shared" si="1"/>
        <v/>
      </c>
      <c r="D331" s="133"/>
      <c r="E331" s="133"/>
      <c r="F331" s="134"/>
      <c r="G331" s="147" t="str">
        <f>IF(AND(A331&lt;&gt;"",B331&lt;&gt;"",C331&lt;&gt;"",D331&lt;&gt;"",E331&lt;&gt;"",F331&lt;&gt;""),IF(C331="win",'Gerenciamento de risco'!$I$8,IF(C331="wdo",'Gerenciamento de risco'!$I$12,'Gerenciamento de risco'!$I$16)),"")</f>
        <v/>
      </c>
      <c r="H331" s="156" t="str">
        <f t="shared" si="2"/>
        <v/>
      </c>
      <c r="I331" s="102" t="str">
        <f t="shared" si="3"/>
        <v/>
      </c>
      <c r="J331" s="147" t="str">
        <f>IF(AND(A331&lt;&gt;"",B331&lt;&gt;"",C331&lt;&gt;"",D331&lt;&gt;"",E331&lt;&gt;"",F331&lt;&gt;""),IF(C331="win",'Gerenciamento de risco'!$I$8,IF(C331="WDO",'Gerenciamento de risco'!$I$12,'Gerenciamento de risco'!$I$16)                   ),"")</f>
        <v/>
      </c>
      <c r="K331" s="156" t="str">
        <f t="shared" si="4"/>
        <v/>
      </c>
      <c r="L331" s="102" t="str">
        <f t="shared" si="5"/>
        <v/>
      </c>
      <c r="M331" s="133"/>
      <c r="N331" s="149" t="str">
        <f t="shared" si="6"/>
        <v/>
      </c>
      <c r="O331" s="112" t="str">
        <f t="shared" si="7"/>
        <v/>
      </c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</row>
    <row r="332" ht="18.75" customHeight="1">
      <c r="A332" s="132"/>
      <c r="B332" s="133"/>
      <c r="C332" s="155" t="str">
        <f t="shared" si="1"/>
        <v/>
      </c>
      <c r="D332" s="133"/>
      <c r="E332" s="133"/>
      <c r="F332" s="134"/>
      <c r="G332" s="147" t="str">
        <f>IF(AND(A332&lt;&gt;"",B332&lt;&gt;"",C332&lt;&gt;"",D332&lt;&gt;"",E332&lt;&gt;"",F332&lt;&gt;""),IF(C332="win",'Gerenciamento de risco'!$I$8,IF(C332="wdo",'Gerenciamento de risco'!$I$12,'Gerenciamento de risco'!$I$16)),"")</f>
        <v/>
      </c>
      <c r="H332" s="156" t="str">
        <f t="shared" si="2"/>
        <v/>
      </c>
      <c r="I332" s="102" t="str">
        <f t="shared" si="3"/>
        <v/>
      </c>
      <c r="J332" s="147" t="str">
        <f>IF(AND(A332&lt;&gt;"",B332&lt;&gt;"",C332&lt;&gt;"",D332&lt;&gt;"",E332&lt;&gt;"",F332&lt;&gt;""),IF(C332="win",'Gerenciamento de risco'!$I$8,IF(C332="WDO",'Gerenciamento de risco'!$I$12,'Gerenciamento de risco'!$I$16)                   ),"")</f>
        <v/>
      </c>
      <c r="K332" s="156" t="str">
        <f t="shared" si="4"/>
        <v/>
      </c>
      <c r="L332" s="102" t="str">
        <f t="shared" si="5"/>
        <v/>
      </c>
      <c r="M332" s="133"/>
      <c r="N332" s="149" t="str">
        <f t="shared" si="6"/>
        <v/>
      </c>
      <c r="O332" s="112" t="str">
        <f t="shared" si="7"/>
        <v/>
      </c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</row>
    <row r="333" ht="18.75" customHeight="1">
      <c r="A333" s="132"/>
      <c r="B333" s="133"/>
      <c r="C333" s="155" t="str">
        <f t="shared" si="1"/>
        <v/>
      </c>
      <c r="D333" s="133"/>
      <c r="E333" s="133"/>
      <c r="F333" s="134"/>
      <c r="G333" s="147" t="str">
        <f>IF(AND(A333&lt;&gt;"",B333&lt;&gt;"",C333&lt;&gt;"",D333&lt;&gt;"",E333&lt;&gt;"",F333&lt;&gt;""),IF(C333="win",'Gerenciamento de risco'!$I$8,IF(C333="wdo",'Gerenciamento de risco'!$I$12,'Gerenciamento de risco'!$I$16)),"")</f>
        <v/>
      </c>
      <c r="H333" s="156" t="str">
        <f t="shared" si="2"/>
        <v/>
      </c>
      <c r="I333" s="102" t="str">
        <f t="shared" si="3"/>
        <v/>
      </c>
      <c r="J333" s="147" t="str">
        <f>IF(AND(A333&lt;&gt;"",B333&lt;&gt;"",C333&lt;&gt;"",D333&lt;&gt;"",E333&lt;&gt;"",F333&lt;&gt;""),IF(C333="win",'Gerenciamento de risco'!$I$8,IF(C333="WDO",'Gerenciamento de risco'!$I$12,'Gerenciamento de risco'!$I$16)                   ),"")</f>
        <v/>
      </c>
      <c r="K333" s="156" t="str">
        <f t="shared" si="4"/>
        <v/>
      </c>
      <c r="L333" s="102" t="str">
        <f t="shared" si="5"/>
        <v/>
      </c>
      <c r="M333" s="133"/>
      <c r="N333" s="149" t="str">
        <f t="shared" si="6"/>
        <v/>
      </c>
      <c r="O333" s="112" t="str">
        <f t="shared" si="7"/>
        <v/>
      </c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</row>
    <row r="334" ht="18.75" customHeight="1">
      <c r="A334" s="132"/>
      <c r="B334" s="133"/>
      <c r="C334" s="155" t="str">
        <f t="shared" si="1"/>
        <v/>
      </c>
      <c r="D334" s="133"/>
      <c r="E334" s="133"/>
      <c r="F334" s="134"/>
      <c r="G334" s="147" t="str">
        <f>IF(AND(A334&lt;&gt;"",B334&lt;&gt;"",C334&lt;&gt;"",D334&lt;&gt;"",E334&lt;&gt;"",F334&lt;&gt;""),IF(C334="win",'Gerenciamento de risco'!$I$8,IF(C334="wdo",'Gerenciamento de risco'!$I$12,'Gerenciamento de risco'!$I$16)),"")</f>
        <v/>
      </c>
      <c r="H334" s="156" t="str">
        <f t="shared" si="2"/>
        <v/>
      </c>
      <c r="I334" s="102" t="str">
        <f t="shared" si="3"/>
        <v/>
      </c>
      <c r="J334" s="147" t="str">
        <f>IF(AND(A334&lt;&gt;"",B334&lt;&gt;"",C334&lt;&gt;"",D334&lt;&gt;"",E334&lt;&gt;"",F334&lt;&gt;""),IF(C334="win",'Gerenciamento de risco'!$I$8,IF(C334="WDO",'Gerenciamento de risco'!$I$12,'Gerenciamento de risco'!$I$16)                   ),"")</f>
        <v/>
      </c>
      <c r="K334" s="156" t="str">
        <f t="shared" si="4"/>
        <v/>
      </c>
      <c r="L334" s="102" t="str">
        <f t="shared" si="5"/>
        <v/>
      </c>
      <c r="M334" s="133"/>
      <c r="N334" s="149" t="str">
        <f t="shared" si="6"/>
        <v/>
      </c>
      <c r="O334" s="112" t="str">
        <f t="shared" si="7"/>
        <v/>
      </c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</row>
    <row r="335" ht="18.75" customHeight="1">
      <c r="A335" s="132"/>
      <c r="B335" s="133"/>
      <c r="C335" s="155" t="str">
        <f t="shared" si="1"/>
        <v/>
      </c>
      <c r="D335" s="133"/>
      <c r="E335" s="133"/>
      <c r="F335" s="134"/>
      <c r="G335" s="147" t="str">
        <f>IF(AND(A335&lt;&gt;"",B335&lt;&gt;"",C335&lt;&gt;"",D335&lt;&gt;"",E335&lt;&gt;"",F335&lt;&gt;""),IF(C335="win",'Gerenciamento de risco'!$I$8,IF(C335="wdo",'Gerenciamento de risco'!$I$12,'Gerenciamento de risco'!$I$16)),"")</f>
        <v/>
      </c>
      <c r="H335" s="156" t="str">
        <f t="shared" si="2"/>
        <v/>
      </c>
      <c r="I335" s="102" t="str">
        <f t="shared" si="3"/>
        <v/>
      </c>
      <c r="J335" s="147" t="str">
        <f>IF(AND(A335&lt;&gt;"",B335&lt;&gt;"",C335&lt;&gt;"",D335&lt;&gt;"",E335&lt;&gt;"",F335&lt;&gt;""),IF(C335="win",'Gerenciamento de risco'!$I$8,IF(C335="WDO",'Gerenciamento de risco'!$I$12,'Gerenciamento de risco'!$I$16)                   ),"")</f>
        <v/>
      </c>
      <c r="K335" s="156" t="str">
        <f t="shared" si="4"/>
        <v/>
      </c>
      <c r="L335" s="102" t="str">
        <f t="shared" si="5"/>
        <v/>
      </c>
      <c r="M335" s="133"/>
      <c r="N335" s="149" t="str">
        <f t="shared" si="6"/>
        <v/>
      </c>
      <c r="O335" s="112" t="str">
        <f t="shared" si="7"/>
        <v/>
      </c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</row>
    <row r="336" ht="18.75" customHeight="1">
      <c r="A336" s="132"/>
      <c r="B336" s="133"/>
      <c r="C336" s="155" t="str">
        <f t="shared" si="1"/>
        <v/>
      </c>
      <c r="D336" s="133"/>
      <c r="E336" s="133"/>
      <c r="F336" s="134"/>
      <c r="G336" s="147" t="str">
        <f>IF(AND(A336&lt;&gt;"",B336&lt;&gt;"",C336&lt;&gt;"",D336&lt;&gt;"",E336&lt;&gt;"",F336&lt;&gt;""),IF(C336="win",'Gerenciamento de risco'!$I$8,IF(C336="wdo",'Gerenciamento de risco'!$I$12,'Gerenciamento de risco'!$I$16)),"")</f>
        <v/>
      </c>
      <c r="H336" s="156" t="str">
        <f t="shared" si="2"/>
        <v/>
      </c>
      <c r="I336" s="102" t="str">
        <f t="shared" si="3"/>
        <v/>
      </c>
      <c r="J336" s="147" t="str">
        <f>IF(AND(A336&lt;&gt;"",B336&lt;&gt;"",C336&lt;&gt;"",D336&lt;&gt;"",E336&lt;&gt;"",F336&lt;&gt;""),IF(C336="win",'Gerenciamento de risco'!$I$8,IF(C336="WDO",'Gerenciamento de risco'!$I$12,'Gerenciamento de risco'!$I$16)                   ),"")</f>
        <v/>
      </c>
      <c r="K336" s="156" t="str">
        <f t="shared" si="4"/>
        <v/>
      </c>
      <c r="L336" s="102" t="str">
        <f t="shared" si="5"/>
        <v/>
      </c>
      <c r="M336" s="133"/>
      <c r="N336" s="149" t="str">
        <f t="shared" si="6"/>
        <v/>
      </c>
      <c r="O336" s="112" t="str">
        <f t="shared" si="7"/>
        <v/>
      </c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</row>
    <row r="337" ht="18.75" customHeight="1">
      <c r="A337" s="132"/>
      <c r="B337" s="133"/>
      <c r="C337" s="155" t="str">
        <f t="shared" si="1"/>
        <v/>
      </c>
      <c r="D337" s="133"/>
      <c r="E337" s="133"/>
      <c r="F337" s="134"/>
      <c r="G337" s="147" t="str">
        <f>IF(AND(A337&lt;&gt;"",B337&lt;&gt;"",C337&lt;&gt;"",D337&lt;&gt;"",E337&lt;&gt;"",F337&lt;&gt;""),IF(C337="win",'Gerenciamento de risco'!$I$8,IF(C337="wdo",'Gerenciamento de risco'!$I$12,'Gerenciamento de risco'!$I$16)),"")</f>
        <v/>
      </c>
      <c r="H337" s="156" t="str">
        <f t="shared" si="2"/>
        <v/>
      </c>
      <c r="I337" s="102" t="str">
        <f t="shared" si="3"/>
        <v/>
      </c>
      <c r="J337" s="147" t="str">
        <f>IF(AND(A337&lt;&gt;"",B337&lt;&gt;"",C337&lt;&gt;"",D337&lt;&gt;"",E337&lt;&gt;"",F337&lt;&gt;""),IF(C337="win",'Gerenciamento de risco'!$I$8,IF(C337="WDO",'Gerenciamento de risco'!$I$12,'Gerenciamento de risco'!$I$16)                   ),"")</f>
        <v/>
      </c>
      <c r="K337" s="156" t="str">
        <f t="shared" si="4"/>
        <v/>
      </c>
      <c r="L337" s="102" t="str">
        <f t="shared" si="5"/>
        <v/>
      </c>
      <c r="M337" s="133"/>
      <c r="N337" s="149" t="str">
        <f t="shared" si="6"/>
        <v/>
      </c>
      <c r="O337" s="112" t="str">
        <f t="shared" si="7"/>
        <v/>
      </c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</row>
    <row r="338" ht="18.75" customHeight="1">
      <c r="A338" s="132"/>
      <c r="B338" s="133"/>
      <c r="C338" s="155" t="str">
        <f t="shared" si="1"/>
        <v/>
      </c>
      <c r="D338" s="133"/>
      <c r="E338" s="133"/>
      <c r="F338" s="134"/>
      <c r="G338" s="147" t="str">
        <f>IF(AND(A338&lt;&gt;"",B338&lt;&gt;"",C338&lt;&gt;"",D338&lt;&gt;"",E338&lt;&gt;"",F338&lt;&gt;""),IF(C338="win",'Gerenciamento de risco'!$I$8,IF(C338="wdo",'Gerenciamento de risco'!$I$12,'Gerenciamento de risco'!$I$16)),"")</f>
        <v/>
      </c>
      <c r="H338" s="156" t="str">
        <f t="shared" si="2"/>
        <v/>
      </c>
      <c r="I338" s="102" t="str">
        <f t="shared" si="3"/>
        <v/>
      </c>
      <c r="J338" s="147" t="str">
        <f>IF(AND(A338&lt;&gt;"",B338&lt;&gt;"",C338&lt;&gt;"",D338&lt;&gt;"",E338&lt;&gt;"",F338&lt;&gt;""),IF(C338="win",'Gerenciamento de risco'!$I$8,IF(C338="WDO",'Gerenciamento de risco'!$I$12,'Gerenciamento de risco'!$I$16)                   ),"")</f>
        <v/>
      </c>
      <c r="K338" s="156" t="str">
        <f t="shared" si="4"/>
        <v/>
      </c>
      <c r="L338" s="102" t="str">
        <f t="shared" si="5"/>
        <v/>
      </c>
      <c r="M338" s="133"/>
      <c r="N338" s="149" t="str">
        <f t="shared" si="6"/>
        <v/>
      </c>
      <c r="O338" s="112" t="str">
        <f t="shared" si="7"/>
        <v/>
      </c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</row>
    <row r="339" ht="18.75" customHeight="1">
      <c r="A339" s="132"/>
      <c r="B339" s="133"/>
      <c r="C339" s="155" t="str">
        <f t="shared" si="1"/>
        <v/>
      </c>
      <c r="D339" s="133"/>
      <c r="E339" s="133"/>
      <c r="F339" s="134"/>
      <c r="G339" s="147" t="str">
        <f>IF(AND(A339&lt;&gt;"",B339&lt;&gt;"",C339&lt;&gt;"",D339&lt;&gt;"",E339&lt;&gt;"",F339&lt;&gt;""),IF(C339="win",'Gerenciamento de risco'!$I$8,IF(C339="wdo",'Gerenciamento de risco'!$I$12,'Gerenciamento de risco'!$I$16)),"")</f>
        <v/>
      </c>
      <c r="H339" s="156" t="str">
        <f t="shared" si="2"/>
        <v/>
      </c>
      <c r="I339" s="102" t="str">
        <f t="shared" si="3"/>
        <v/>
      </c>
      <c r="J339" s="147" t="str">
        <f>IF(AND(A339&lt;&gt;"",B339&lt;&gt;"",C339&lt;&gt;"",D339&lt;&gt;"",E339&lt;&gt;"",F339&lt;&gt;""),IF(C339="win",'Gerenciamento de risco'!$I$8,IF(C339="WDO",'Gerenciamento de risco'!$I$12,'Gerenciamento de risco'!$I$16)                   ),"")</f>
        <v/>
      </c>
      <c r="K339" s="156" t="str">
        <f t="shared" si="4"/>
        <v/>
      </c>
      <c r="L339" s="102" t="str">
        <f t="shared" si="5"/>
        <v/>
      </c>
      <c r="M339" s="133"/>
      <c r="N339" s="149" t="str">
        <f t="shared" si="6"/>
        <v/>
      </c>
      <c r="O339" s="112" t="str">
        <f t="shared" si="7"/>
        <v/>
      </c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</row>
    <row r="340" ht="18.75" customHeight="1">
      <c r="A340" s="132"/>
      <c r="B340" s="133"/>
      <c r="C340" s="155" t="str">
        <f t="shared" si="1"/>
        <v/>
      </c>
      <c r="D340" s="133"/>
      <c r="E340" s="133"/>
      <c r="F340" s="134"/>
      <c r="G340" s="147" t="str">
        <f>IF(AND(A340&lt;&gt;"",B340&lt;&gt;"",C340&lt;&gt;"",D340&lt;&gt;"",E340&lt;&gt;"",F340&lt;&gt;""),IF(C340="win",'Gerenciamento de risco'!$I$8,IF(C340="wdo",'Gerenciamento de risco'!$I$12,'Gerenciamento de risco'!$I$16)),"")</f>
        <v/>
      </c>
      <c r="H340" s="156" t="str">
        <f t="shared" si="2"/>
        <v/>
      </c>
      <c r="I340" s="102" t="str">
        <f t="shared" si="3"/>
        <v/>
      </c>
      <c r="J340" s="147" t="str">
        <f>IF(AND(A340&lt;&gt;"",B340&lt;&gt;"",C340&lt;&gt;"",D340&lt;&gt;"",E340&lt;&gt;"",F340&lt;&gt;""),IF(C340="win",'Gerenciamento de risco'!$I$8,IF(C340="WDO",'Gerenciamento de risco'!$I$12,'Gerenciamento de risco'!$I$16)                   ),"")</f>
        <v/>
      </c>
      <c r="K340" s="156" t="str">
        <f t="shared" si="4"/>
        <v/>
      </c>
      <c r="L340" s="102" t="str">
        <f t="shared" si="5"/>
        <v/>
      </c>
      <c r="M340" s="133"/>
      <c r="N340" s="149" t="str">
        <f t="shared" si="6"/>
        <v/>
      </c>
      <c r="O340" s="112" t="str">
        <f t="shared" si="7"/>
        <v/>
      </c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</row>
    <row r="341" ht="18.75" customHeight="1">
      <c r="A341" s="132"/>
      <c r="B341" s="133"/>
      <c r="C341" s="155" t="str">
        <f t="shared" si="1"/>
        <v/>
      </c>
      <c r="D341" s="133"/>
      <c r="E341" s="133"/>
      <c r="F341" s="134"/>
      <c r="G341" s="147" t="str">
        <f>IF(AND(A341&lt;&gt;"",B341&lt;&gt;"",C341&lt;&gt;"",D341&lt;&gt;"",E341&lt;&gt;"",F341&lt;&gt;""),IF(C341="win",'Gerenciamento de risco'!$I$8,IF(C341="wdo",'Gerenciamento de risco'!$I$12,'Gerenciamento de risco'!$I$16)),"")</f>
        <v/>
      </c>
      <c r="H341" s="156" t="str">
        <f t="shared" si="2"/>
        <v/>
      </c>
      <c r="I341" s="102" t="str">
        <f t="shared" si="3"/>
        <v/>
      </c>
      <c r="J341" s="147" t="str">
        <f>IF(AND(A341&lt;&gt;"",B341&lt;&gt;"",C341&lt;&gt;"",D341&lt;&gt;"",E341&lt;&gt;"",F341&lt;&gt;""),IF(C341="win",'Gerenciamento de risco'!$I$8,IF(C341="WDO",'Gerenciamento de risco'!$I$12,'Gerenciamento de risco'!$I$16)                   ),"")</f>
        <v/>
      </c>
      <c r="K341" s="156" t="str">
        <f t="shared" si="4"/>
        <v/>
      </c>
      <c r="L341" s="102" t="str">
        <f t="shared" si="5"/>
        <v/>
      </c>
      <c r="M341" s="133"/>
      <c r="N341" s="149" t="str">
        <f t="shared" si="6"/>
        <v/>
      </c>
      <c r="O341" s="112" t="str">
        <f t="shared" si="7"/>
        <v/>
      </c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</row>
    <row r="342" ht="18.75" customHeight="1">
      <c r="A342" s="132"/>
      <c r="B342" s="133"/>
      <c r="C342" s="155" t="str">
        <f t="shared" si="1"/>
        <v/>
      </c>
      <c r="D342" s="133"/>
      <c r="E342" s="133"/>
      <c r="F342" s="134"/>
      <c r="G342" s="147" t="str">
        <f>IF(AND(A342&lt;&gt;"",B342&lt;&gt;"",C342&lt;&gt;"",D342&lt;&gt;"",E342&lt;&gt;"",F342&lt;&gt;""),IF(C342="win",'Gerenciamento de risco'!$I$8,IF(C342="wdo",'Gerenciamento de risco'!$I$12,'Gerenciamento de risco'!$I$16)),"")</f>
        <v/>
      </c>
      <c r="H342" s="156" t="str">
        <f t="shared" si="2"/>
        <v/>
      </c>
      <c r="I342" s="102" t="str">
        <f t="shared" si="3"/>
        <v/>
      </c>
      <c r="J342" s="147" t="str">
        <f>IF(AND(A342&lt;&gt;"",B342&lt;&gt;"",C342&lt;&gt;"",D342&lt;&gt;"",E342&lt;&gt;"",F342&lt;&gt;""),IF(C342="win",'Gerenciamento de risco'!$I$8,IF(C342="WDO",'Gerenciamento de risco'!$I$12,'Gerenciamento de risco'!$I$16)                   ),"")</f>
        <v/>
      </c>
      <c r="K342" s="156" t="str">
        <f t="shared" si="4"/>
        <v/>
      </c>
      <c r="L342" s="102" t="str">
        <f t="shared" si="5"/>
        <v/>
      </c>
      <c r="M342" s="133"/>
      <c r="N342" s="149" t="str">
        <f t="shared" si="6"/>
        <v/>
      </c>
      <c r="O342" s="112" t="str">
        <f t="shared" si="7"/>
        <v/>
      </c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</row>
    <row r="343" ht="18.75" customHeight="1">
      <c r="A343" s="132"/>
      <c r="B343" s="133"/>
      <c r="C343" s="155" t="str">
        <f t="shared" si="1"/>
        <v/>
      </c>
      <c r="D343" s="133"/>
      <c r="E343" s="133"/>
      <c r="F343" s="134"/>
      <c r="G343" s="147" t="str">
        <f>IF(AND(A343&lt;&gt;"",B343&lt;&gt;"",C343&lt;&gt;"",D343&lt;&gt;"",E343&lt;&gt;"",F343&lt;&gt;""),IF(C343="win",'Gerenciamento de risco'!$I$8,IF(C343="wdo",'Gerenciamento de risco'!$I$12,'Gerenciamento de risco'!$I$16)),"")</f>
        <v/>
      </c>
      <c r="H343" s="156" t="str">
        <f t="shared" si="2"/>
        <v/>
      </c>
      <c r="I343" s="102" t="str">
        <f t="shared" si="3"/>
        <v/>
      </c>
      <c r="J343" s="147" t="str">
        <f>IF(AND(A343&lt;&gt;"",B343&lt;&gt;"",C343&lt;&gt;"",D343&lt;&gt;"",E343&lt;&gt;"",F343&lt;&gt;""),IF(C343="win",'Gerenciamento de risco'!$I$8,IF(C343="WDO",'Gerenciamento de risco'!$I$12,'Gerenciamento de risco'!$I$16)                   ),"")</f>
        <v/>
      </c>
      <c r="K343" s="156" t="str">
        <f t="shared" si="4"/>
        <v/>
      </c>
      <c r="L343" s="102" t="str">
        <f t="shared" si="5"/>
        <v/>
      </c>
      <c r="M343" s="133"/>
      <c r="N343" s="149" t="str">
        <f t="shared" si="6"/>
        <v/>
      </c>
      <c r="O343" s="112" t="str">
        <f t="shared" si="7"/>
        <v/>
      </c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</row>
    <row r="344" ht="18.75" customHeight="1">
      <c r="A344" s="132"/>
      <c r="B344" s="133"/>
      <c r="C344" s="155" t="str">
        <f t="shared" si="1"/>
        <v/>
      </c>
      <c r="D344" s="133"/>
      <c r="E344" s="133"/>
      <c r="F344" s="134"/>
      <c r="G344" s="147" t="str">
        <f>IF(AND(A344&lt;&gt;"",B344&lt;&gt;"",C344&lt;&gt;"",D344&lt;&gt;"",E344&lt;&gt;"",F344&lt;&gt;""),IF(C344="win",'Gerenciamento de risco'!$I$8,IF(C344="wdo",'Gerenciamento de risco'!$I$12,'Gerenciamento de risco'!$I$16)),"")</f>
        <v/>
      </c>
      <c r="H344" s="156" t="str">
        <f t="shared" si="2"/>
        <v/>
      </c>
      <c r="I344" s="102" t="str">
        <f t="shared" si="3"/>
        <v/>
      </c>
      <c r="J344" s="147" t="str">
        <f>IF(AND(A344&lt;&gt;"",B344&lt;&gt;"",C344&lt;&gt;"",D344&lt;&gt;"",E344&lt;&gt;"",F344&lt;&gt;""),IF(C344="win",'Gerenciamento de risco'!$I$8,IF(C344="WDO",'Gerenciamento de risco'!$I$12,'Gerenciamento de risco'!$I$16)                   ),"")</f>
        <v/>
      </c>
      <c r="K344" s="156" t="str">
        <f t="shared" si="4"/>
        <v/>
      </c>
      <c r="L344" s="102" t="str">
        <f t="shared" si="5"/>
        <v/>
      </c>
      <c r="M344" s="133"/>
      <c r="N344" s="149" t="str">
        <f t="shared" si="6"/>
        <v/>
      </c>
      <c r="O344" s="112" t="str">
        <f t="shared" si="7"/>
        <v/>
      </c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</row>
    <row r="345" ht="18.75" customHeight="1">
      <c r="A345" s="132"/>
      <c r="B345" s="133"/>
      <c r="C345" s="155" t="str">
        <f t="shared" si="1"/>
        <v/>
      </c>
      <c r="D345" s="133"/>
      <c r="E345" s="133"/>
      <c r="F345" s="134"/>
      <c r="G345" s="147" t="str">
        <f>IF(AND(A345&lt;&gt;"",B345&lt;&gt;"",C345&lt;&gt;"",D345&lt;&gt;"",E345&lt;&gt;"",F345&lt;&gt;""),IF(C345="win",'Gerenciamento de risco'!$I$8,IF(C345="wdo",'Gerenciamento de risco'!$I$12,'Gerenciamento de risco'!$I$16)),"")</f>
        <v/>
      </c>
      <c r="H345" s="156" t="str">
        <f t="shared" si="2"/>
        <v/>
      </c>
      <c r="I345" s="102" t="str">
        <f t="shared" si="3"/>
        <v/>
      </c>
      <c r="J345" s="147" t="str">
        <f>IF(AND(A345&lt;&gt;"",B345&lt;&gt;"",C345&lt;&gt;"",D345&lt;&gt;"",E345&lt;&gt;"",F345&lt;&gt;""),IF(C345="win",'Gerenciamento de risco'!$I$8,IF(C345="WDO",'Gerenciamento de risco'!$I$12,'Gerenciamento de risco'!$I$16)                   ),"")</f>
        <v/>
      </c>
      <c r="K345" s="156" t="str">
        <f t="shared" si="4"/>
        <v/>
      </c>
      <c r="L345" s="102" t="str">
        <f t="shared" si="5"/>
        <v/>
      </c>
      <c r="M345" s="133"/>
      <c r="N345" s="149" t="str">
        <f t="shared" si="6"/>
        <v/>
      </c>
      <c r="O345" s="112" t="str">
        <f t="shared" si="7"/>
        <v/>
      </c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</row>
    <row r="346" ht="18.75" customHeight="1">
      <c r="A346" s="132"/>
      <c r="B346" s="133"/>
      <c r="C346" s="155" t="str">
        <f t="shared" si="1"/>
        <v/>
      </c>
      <c r="D346" s="133"/>
      <c r="E346" s="133"/>
      <c r="F346" s="134"/>
      <c r="G346" s="147" t="str">
        <f>IF(AND(A346&lt;&gt;"",B346&lt;&gt;"",C346&lt;&gt;"",D346&lt;&gt;"",E346&lt;&gt;"",F346&lt;&gt;""),IF(C346="win",'Gerenciamento de risco'!$I$8,IF(C346="wdo",'Gerenciamento de risco'!$I$12,'Gerenciamento de risco'!$I$16)),"")</f>
        <v/>
      </c>
      <c r="H346" s="156" t="str">
        <f t="shared" si="2"/>
        <v/>
      </c>
      <c r="I346" s="102" t="str">
        <f t="shared" si="3"/>
        <v/>
      </c>
      <c r="J346" s="147" t="str">
        <f>IF(AND(A346&lt;&gt;"",B346&lt;&gt;"",C346&lt;&gt;"",D346&lt;&gt;"",E346&lt;&gt;"",F346&lt;&gt;""),IF(C346="win",'Gerenciamento de risco'!$I$8,IF(C346="WDO",'Gerenciamento de risco'!$I$12,'Gerenciamento de risco'!$I$16)                   ),"")</f>
        <v/>
      </c>
      <c r="K346" s="156" t="str">
        <f t="shared" si="4"/>
        <v/>
      </c>
      <c r="L346" s="102" t="str">
        <f t="shared" si="5"/>
        <v/>
      </c>
      <c r="M346" s="133"/>
      <c r="N346" s="149" t="str">
        <f t="shared" si="6"/>
        <v/>
      </c>
      <c r="O346" s="112" t="str">
        <f t="shared" si="7"/>
        <v/>
      </c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</row>
    <row r="347" ht="18.75" customHeight="1">
      <c r="A347" s="132"/>
      <c r="B347" s="133"/>
      <c r="C347" s="155" t="str">
        <f t="shared" si="1"/>
        <v/>
      </c>
      <c r="D347" s="133"/>
      <c r="E347" s="133"/>
      <c r="F347" s="134"/>
      <c r="G347" s="147" t="str">
        <f>IF(AND(A347&lt;&gt;"",B347&lt;&gt;"",C347&lt;&gt;"",D347&lt;&gt;"",E347&lt;&gt;"",F347&lt;&gt;""),IF(C347="win",'Gerenciamento de risco'!$I$8,IF(C347="wdo",'Gerenciamento de risco'!$I$12,'Gerenciamento de risco'!$I$16)),"")</f>
        <v/>
      </c>
      <c r="H347" s="156" t="str">
        <f t="shared" si="2"/>
        <v/>
      </c>
      <c r="I347" s="102" t="str">
        <f t="shared" si="3"/>
        <v/>
      </c>
      <c r="J347" s="147" t="str">
        <f>IF(AND(A347&lt;&gt;"",B347&lt;&gt;"",C347&lt;&gt;"",D347&lt;&gt;"",E347&lt;&gt;"",F347&lt;&gt;""),IF(C347="win",'Gerenciamento de risco'!$I$8,IF(C347="WDO",'Gerenciamento de risco'!$I$12,'Gerenciamento de risco'!$I$16)                   ),"")</f>
        <v/>
      </c>
      <c r="K347" s="156" t="str">
        <f t="shared" si="4"/>
        <v/>
      </c>
      <c r="L347" s="102" t="str">
        <f t="shared" si="5"/>
        <v/>
      </c>
      <c r="M347" s="133"/>
      <c r="N347" s="149" t="str">
        <f t="shared" si="6"/>
        <v/>
      </c>
      <c r="O347" s="112" t="str">
        <f t="shared" si="7"/>
        <v/>
      </c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</row>
    <row r="348" ht="18.75" customHeight="1">
      <c r="A348" s="132"/>
      <c r="B348" s="133"/>
      <c r="C348" s="155" t="str">
        <f t="shared" si="1"/>
        <v/>
      </c>
      <c r="D348" s="133"/>
      <c r="E348" s="133"/>
      <c r="F348" s="134"/>
      <c r="G348" s="147" t="str">
        <f>IF(AND(A348&lt;&gt;"",B348&lt;&gt;"",C348&lt;&gt;"",D348&lt;&gt;"",E348&lt;&gt;"",F348&lt;&gt;""),IF(C348="win",'Gerenciamento de risco'!$I$8,IF(C348="wdo",'Gerenciamento de risco'!$I$12,'Gerenciamento de risco'!$I$16)),"")</f>
        <v/>
      </c>
      <c r="H348" s="156" t="str">
        <f t="shared" si="2"/>
        <v/>
      </c>
      <c r="I348" s="102" t="str">
        <f t="shared" si="3"/>
        <v/>
      </c>
      <c r="J348" s="147" t="str">
        <f>IF(AND(A348&lt;&gt;"",B348&lt;&gt;"",C348&lt;&gt;"",D348&lt;&gt;"",E348&lt;&gt;"",F348&lt;&gt;""),IF(C348="win",'Gerenciamento de risco'!$I$8,IF(C348="WDO",'Gerenciamento de risco'!$I$12,'Gerenciamento de risco'!$I$16)                   ),"")</f>
        <v/>
      </c>
      <c r="K348" s="156" t="str">
        <f t="shared" si="4"/>
        <v/>
      </c>
      <c r="L348" s="102" t="str">
        <f t="shared" si="5"/>
        <v/>
      </c>
      <c r="M348" s="133"/>
      <c r="N348" s="149" t="str">
        <f t="shared" si="6"/>
        <v/>
      </c>
      <c r="O348" s="112" t="str">
        <f t="shared" si="7"/>
        <v/>
      </c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</row>
    <row r="349" ht="18.75" customHeight="1">
      <c r="A349" s="132"/>
      <c r="B349" s="133"/>
      <c r="C349" s="155" t="str">
        <f t="shared" si="1"/>
        <v/>
      </c>
      <c r="D349" s="133"/>
      <c r="E349" s="133"/>
      <c r="F349" s="134"/>
      <c r="G349" s="147" t="str">
        <f>IF(AND(A349&lt;&gt;"",B349&lt;&gt;"",C349&lt;&gt;"",D349&lt;&gt;"",E349&lt;&gt;"",F349&lt;&gt;""),IF(C349="win",'Gerenciamento de risco'!$I$8,IF(C349="wdo",'Gerenciamento de risco'!$I$12,'Gerenciamento de risco'!$I$16)),"")</f>
        <v/>
      </c>
      <c r="H349" s="156" t="str">
        <f t="shared" si="2"/>
        <v/>
      </c>
      <c r="I349" s="102" t="str">
        <f t="shared" si="3"/>
        <v/>
      </c>
      <c r="J349" s="147" t="str">
        <f>IF(AND(A349&lt;&gt;"",B349&lt;&gt;"",C349&lt;&gt;"",D349&lt;&gt;"",E349&lt;&gt;"",F349&lt;&gt;""),IF(C349="win",'Gerenciamento de risco'!$I$8,IF(C349="WDO",'Gerenciamento de risco'!$I$12,'Gerenciamento de risco'!$I$16)                   ),"")</f>
        <v/>
      </c>
      <c r="K349" s="156" t="str">
        <f t="shared" si="4"/>
        <v/>
      </c>
      <c r="L349" s="102" t="str">
        <f t="shared" si="5"/>
        <v/>
      </c>
      <c r="M349" s="133"/>
      <c r="N349" s="149" t="str">
        <f t="shared" si="6"/>
        <v/>
      </c>
      <c r="O349" s="112" t="str">
        <f t="shared" si="7"/>
        <v/>
      </c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</row>
    <row r="350" ht="18.75" customHeight="1">
      <c r="A350" s="132"/>
      <c r="B350" s="133"/>
      <c r="C350" s="155" t="str">
        <f t="shared" si="1"/>
        <v/>
      </c>
      <c r="D350" s="133"/>
      <c r="E350" s="133"/>
      <c r="F350" s="134"/>
      <c r="G350" s="147" t="str">
        <f>IF(AND(A350&lt;&gt;"",B350&lt;&gt;"",C350&lt;&gt;"",D350&lt;&gt;"",E350&lt;&gt;"",F350&lt;&gt;""),IF(C350="win",'Gerenciamento de risco'!$I$8,IF(C350="wdo",'Gerenciamento de risco'!$I$12,'Gerenciamento de risco'!$I$16)),"")</f>
        <v/>
      </c>
      <c r="H350" s="156" t="str">
        <f t="shared" si="2"/>
        <v/>
      </c>
      <c r="I350" s="102" t="str">
        <f t="shared" si="3"/>
        <v/>
      </c>
      <c r="J350" s="147" t="str">
        <f>IF(AND(A350&lt;&gt;"",B350&lt;&gt;"",C350&lt;&gt;"",D350&lt;&gt;"",E350&lt;&gt;"",F350&lt;&gt;""),IF(C350="win",'Gerenciamento de risco'!$I$8,IF(C350="WDO",'Gerenciamento de risco'!$I$12,'Gerenciamento de risco'!$I$16)                   ),"")</f>
        <v/>
      </c>
      <c r="K350" s="156" t="str">
        <f t="shared" si="4"/>
        <v/>
      </c>
      <c r="L350" s="102" t="str">
        <f t="shared" si="5"/>
        <v/>
      </c>
      <c r="M350" s="133"/>
      <c r="N350" s="149" t="str">
        <f t="shared" si="6"/>
        <v/>
      </c>
      <c r="O350" s="112" t="str">
        <f t="shared" si="7"/>
        <v/>
      </c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</row>
    <row r="351" ht="18.75" customHeight="1">
      <c r="A351" s="132"/>
      <c r="B351" s="133"/>
      <c r="C351" s="155" t="str">
        <f t="shared" si="1"/>
        <v/>
      </c>
      <c r="D351" s="133"/>
      <c r="E351" s="133"/>
      <c r="F351" s="134"/>
      <c r="G351" s="147" t="str">
        <f>IF(AND(A351&lt;&gt;"",B351&lt;&gt;"",C351&lt;&gt;"",D351&lt;&gt;"",E351&lt;&gt;"",F351&lt;&gt;""),IF(C351="win",'Gerenciamento de risco'!$I$8,IF(C351="wdo",'Gerenciamento de risco'!$I$12,'Gerenciamento de risco'!$I$16)),"")</f>
        <v/>
      </c>
      <c r="H351" s="156" t="str">
        <f t="shared" si="2"/>
        <v/>
      </c>
      <c r="I351" s="102" t="str">
        <f t="shared" si="3"/>
        <v/>
      </c>
      <c r="J351" s="147" t="str">
        <f>IF(AND(A351&lt;&gt;"",B351&lt;&gt;"",C351&lt;&gt;"",D351&lt;&gt;"",E351&lt;&gt;"",F351&lt;&gt;""),IF(C351="win",'Gerenciamento de risco'!$I$8,IF(C351="WDO",'Gerenciamento de risco'!$I$12,'Gerenciamento de risco'!$I$16)                   ),"")</f>
        <v/>
      </c>
      <c r="K351" s="156" t="str">
        <f t="shared" si="4"/>
        <v/>
      </c>
      <c r="L351" s="102" t="str">
        <f t="shared" si="5"/>
        <v/>
      </c>
      <c r="M351" s="133"/>
      <c r="N351" s="149" t="str">
        <f t="shared" si="6"/>
        <v/>
      </c>
      <c r="O351" s="112" t="str">
        <f t="shared" si="7"/>
        <v/>
      </c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</row>
    <row r="352" ht="18.75" customHeight="1">
      <c r="A352" s="132"/>
      <c r="B352" s="133"/>
      <c r="C352" s="155" t="str">
        <f t="shared" si="1"/>
        <v/>
      </c>
      <c r="D352" s="133"/>
      <c r="E352" s="133"/>
      <c r="F352" s="134"/>
      <c r="G352" s="147" t="str">
        <f>IF(AND(A352&lt;&gt;"",B352&lt;&gt;"",C352&lt;&gt;"",D352&lt;&gt;"",E352&lt;&gt;"",F352&lt;&gt;""),IF(C352="win",'Gerenciamento de risco'!$I$8,IF(C352="wdo",'Gerenciamento de risco'!$I$12,'Gerenciamento de risco'!$I$16)),"")</f>
        <v/>
      </c>
      <c r="H352" s="156" t="str">
        <f t="shared" si="2"/>
        <v/>
      </c>
      <c r="I352" s="102" t="str">
        <f t="shared" si="3"/>
        <v/>
      </c>
      <c r="J352" s="147" t="str">
        <f>IF(AND(A352&lt;&gt;"",B352&lt;&gt;"",C352&lt;&gt;"",D352&lt;&gt;"",E352&lt;&gt;"",F352&lt;&gt;""),IF(C352="win",'Gerenciamento de risco'!$I$8,IF(C352="WDO",'Gerenciamento de risco'!$I$12,'Gerenciamento de risco'!$I$16)                   ),"")</f>
        <v/>
      </c>
      <c r="K352" s="156" t="str">
        <f t="shared" si="4"/>
        <v/>
      </c>
      <c r="L352" s="102" t="str">
        <f t="shared" si="5"/>
        <v/>
      </c>
      <c r="M352" s="133"/>
      <c r="N352" s="149" t="str">
        <f t="shared" si="6"/>
        <v/>
      </c>
      <c r="O352" s="112" t="str">
        <f t="shared" si="7"/>
        <v/>
      </c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</row>
    <row r="353" ht="18.75" customHeight="1">
      <c r="A353" s="132"/>
      <c r="B353" s="133"/>
      <c r="C353" s="155" t="str">
        <f t="shared" si="1"/>
        <v/>
      </c>
      <c r="D353" s="133"/>
      <c r="E353" s="133"/>
      <c r="F353" s="134"/>
      <c r="G353" s="147" t="str">
        <f>IF(AND(A353&lt;&gt;"",B353&lt;&gt;"",C353&lt;&gt;"",D353&lt;&gt;"",E353&lt;&gt;"",F353&lt;&gt;""),IF(C353="win",'Gerenciamento de risco'!$I$8,IF(C353="wdo",'Gerenciamento de risco'!$I$12,'Gerenciamento de risco'!$I$16)),"")</f>
        <v/>
      </c>
      <c r="H353" s="156" t="str">
        <f t="shared" si="2"/>
        <v/>
      </c>
      <c r="I353" s="102" t="str">
        <f t="shared" si="3"/>
        <v/>
      </c>
      <c r="J353" s="147" t="str">
        <f>IF(AND(A353&lt;&gt;"",B353&lt;&gt;"",C353&lt;&gt;"",D353&lt;&gt;"",E353&lt;&gt;"",F353&lt;&gt;""),IF(C353="win",'Gerenciamento de risco'!$I$8,IF(C353="WDO",'Gerenciamento de risco'!$I$12,'Gerenciamento de risco'!$I$16)                   ),"")</f>
        <v/>
      </c>
      <c r="K353" s="156" t="str">
        <f t="shared" si="4"/>
        <v/>
      </c>
      <c r="L353" s="102" t="str">
        <f t="shared" si="5"/>
        <v/>
      </c>
      <c r="M353" s="133"/>
      <c r="N353" s="149" t="str">
        <f t="shared" si="6"/>
        <v/>
      </c>
      <c r="O353" s="112" t="str">
        <f t="shared" si="7"/>
        <v/>
      </c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</row>
    <row r="354" ht="18.75" customHeight="1">
      <c r="A354" s="132"/>
      <c r="B354" s="133"/>
      <c r="C354" s="155" t="str">
        <f t="shared" si="1"/>
        <v/>
      </c>
      <c r="D354" s="133"/>
      <c r="E354" s="133"/>
      <c r="F354" s="134"/>
      <c r="G354" s="147" t="str">
        <f>IF(AND(A354&lt;&gt;"",B354&lt;&gt;"",C354&lt;&gt;"",D354&lt;&gt;"",E354&lt;&gt;"",F354&lt;&gt;""),IF(C354="win",'Gerenciamento de risco'!$I$8,IF(C354="wdo",'Gerenciamento de risco'!$I$12,'Gerenciamento de risco'!$I$16)),"")</f>
        <v/>
      </c>
      <c r="H354" s="156" t="str">
        <f t="shared" si="2"/>
        <v/>
      </c>
      <c r="I354" s="102" t="str">
        <f t="shared" si="3"/>
        <v/>
      </c>
      <c r="J354" s="147" t="str">
        <f>IF(AND(A354&lt;&gt;"",B354&lt;&gt;"",C354&lt;&gt;"",D354&lt;&gt;"",E354&lt;&gt;"",F354&lt;&gt;""),IF(C354="win",'Gerenciamento de risco'!$I$8,IF(C354="WDO",'Gerenciamento de risco'!$I$12,'Gerenciamento de risco'!$I$16)                   ),"")</f>
        <v/>
      </c>
      <c r="K354" s="156" t="str">
        <f t="shared" si="4"/>
        <v/>
      </c>
      <c r="L354" s="102" t="str">
        <f t="shared" si="5"/>
        <v/>
      </c>
      <c r="M354" s="133"/>
      <c r="N354" s="149" t="str">
        <f t="shared" si="6"/>
        <v/>
      </c>
      <c r="O354" s="112" t="str">
        <f t="shared" si="7"/>
        <v/>
      </c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</row>
    <row r="355" ht="18.75" customHeight="1">
      <c r="A355" s="132"/>
      <c r="B355" s="133"/>
      <c r="C355" s="155" t="str">
        <f t="shared" si="1"/>
        <v/>
      </c>
      <c r="D355" s="133"/>
      <c r="E355" s="133"/>
      <c r="F355" s="134"/>
      <c r="G355" s="147" t="str">
        <f>IF(AND(A355&lt;&gt;"",B355&lt;&gt;"",C355&lt;&gt;"",D355&lt;&gt;"",E355&lt;&gt;"",F355&lt;&gt;""),IF(C355="win",'Gerenciamento de risco'!$I$8,IF(C355="wdo",'Gerenciamento de risco'!$I$12,'Gerenciamento de risco'!$I$16)),"")</f>
        <v/>
      </c>
      <c r="H355" s="156" t="str">
        <f t="shared" si="2"/>
        <v/>
      </c>
      <c r="I355" s="102" t="str">
        <f t="shared" si="3"/>
        <v/>
      </c>
      <c r="J355" s="147" t="str">
        <f>IF(AND(A355&lt;&gt;"",B355&lt;&gt;"",C355&lt;&gt;"",D355&lt;&gt;"",E355&lt;&gt;"",F355&lt;&gt;""),IF(C355="win",'Gerenciamento de risco'!$I$8,IF(C355="WDO",'Gerenciamento de risco'!$I$12,'Gerenciamento de risco'!$I$16)                   ),"")</f>
        <v/>
      </c>
      <c r="K355" s="156" t="str">
        <f t="shared" si="4"/>
        <v/>
      </c>
      <c r="L355" s="102" t="str">
        <f t="shared" si="5"/>
        <v/>
      </c>
      <c r="M355" s="133"/>
      <c r="N355" s="149" t="str">
        <f t="shared" si="6"/>
        <v/>
      </c>
      <c r="O355" s="112" t="str">
        <f t="shared" si="7"/>
        <v/>
      </c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</row>
    <row r="356" ht="18.75" customHeight="1">
      <c r="A356" s="132"/>
      <c r="B356" s="133"/>
      <c r="C356" s="155" t="str">
        <f t="shared" si="1"/>
        <v/>
      </c>
      <c r="D356" s="133"/>
      <c r="E356" s="133"/>
      <c r="F356" s="134"/>
      <c r="G356" s="147" t="str">
        <f>IF(AND(A356&lt;&gt;"",B356&lt;&gt;"",C356&lt;&gt;"",D356&lt;&gt;"",E356&lt;&gt;"",F356&lt;&gt;""),IF(C356="win",'Gerenciamento de risco'!$I$8,IF(C356="wdo",'Gerenciamento de risco'!$I$12,'Gerenciamento de risco'!$I$16)),"")</f>
        <v/>
      </c>
      <c r="H356" s="156" t="str">
        <f t="shared" si="2"/>
        <v/>
      </c>
      <c r="I356" s="102" t="str">
        <f t="shared" si="3"/>
        <v/>
      </c>
      <c r="J356" s="147" t="str">
        <f>IF(AND(A356&lt;&gt;"",B356&lt;&gt;"",C356&lt;&gt;"",D356&lt;&gt;"",E356&lt;&gt;"",F356&lt;&gt;""),IF(C356="win",'Gerenciamento de risco'!$I$8,IF(C356="WDO",'Gerenciamento de risco'!$I$12,'Gerenciamento de risco'!$I$16)                   ),"")</f>
        <v/>
      </c>
      <c r="K356" s="156" t="str">
        <f t="shared" si="4"/>
        <v/>
      </c>
      <c r="L356" s="102" t="str">
        <f t="shared" si="5"/>
        <v/>
      </c>
      <c r="M356" s="133"/>
      <c r="N356" s="149" t="str">
        <f t="shared" si="6"/>
        <v/>
      </c>
      <c r="O356" s="112" t="str">
        <f t="shared" si="7"/>
        <v/>
      </c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</row>
    <row r="357" ht="18.75" customHeight="1">
      <c r="A357" s="132"/>
      <c r="B357" s="133"/>
      <c r="C357" s="155" t="str">
        <f t="shared" si="1"/>
        <v/>
      </c>
      <c r="D357" s="133"/>
      <c r="E357" s="133"/>
      <c r="F357" s="134"/>
      <c r="G357" s="147" t="str">
        <f>IF(AND(A357&lt;&gt;"",B357&lt;&gt;"",C357&lt;&gt;"",D357&lt;&gt;"",E357&lt;&gt;"",F357&lt;&gt;""),IF(C357="win",'Gerenciamento de risco'!$I$8,IF(C357="wdo",'Gerenciamento de risco'!$I$12,'Gerenciamento de risco'!$I$16)),"")</f>
        <v/>
      </c>
      <c r="H357" s="156" t="str">
        <f t="shared" si="2"/>
        <v/>
      </c>
      <c r="I357" s="102" t="str">
        <f t="shared" si="3"/>
        <v/>
      </c>
      <c r="J357" s="147" t="str">
        <f>IF(AND(A357&lt;&gt;"",B357&lt;&gt;"",C357&lt;&gt;"",D357&lt;&gt;"",E357&lt;&gt;"",F357&lt;&gt;""),IF(C357="win",'Gerenciamento de risco'!$I$8,IF(C357="WDO",'Gerenciamento de risco'!$I$12,'Gerenciamento de risco'!$I$16)                   ),"")</f>
        <v/>
      </c>
      <c r="K357" s="156" t="str">
        <f t="shared" si="4"/>
        <v/>
      </c>
      <c r="L357" s="102" t="str">
        <f t="shared" si="5"/>
        <v/>
      </c>
      <c r="M357" s="133"/>
      <c r="N357" s="149" t="str">
        <f t="shared" si="6"/>
        <v/>
      </c>
      <c r="O357" s="112" t="str">
        <f t="shared" si="7"/>
        <v/>
      </c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</row>
    <row r="358" ht="18.75" customHeight="1">
      <c r="A358" s="132"/>
      <c r="B358" s="133"/>
      <c r="C358" s="155" t="str">
        <f t="shared" si="1"/>
        <v/>
      </c>
      <c r="D358" s="133"/>
      <c r="E358" s="133"/>
      <c r="F358" s="134"/>
      <c r="G358" s="147" t="str">
        <f>IF(AND(A358&lt;&gt;"",B358&lt;&gt;"",C358&lt;&gt;"",D358&lt;&gt;"",E358&lt;&gt;"",F358&lt;&gt;""),IF(C358="win",'Gerenciamento de risco'!$I$8,IF(C358="wdo",'Gerenciamento de risco'!$I$12,'Gerenciamento de risco'!$I$16)),"")</f>
        <v/>
      </c>
      <c r="H358" s="156" t="str">
        <f t="shared" si="2"/>
        <v/>
      </c>
      <c r="I358" s="102" t="str">
        <f t="shared" si="3"/>
        <v/>
      </c>
      <c r="J358" s="147" t="str">
        <f>IF(AND(A358&lt;&gt;"",B358&lt;&gt;"",C358&lt;&gt;"",D358&lt;&gt;"",E358&lt;&gt;"",F358&lt;&gt;""),IF(C358="win",'Gerenciamento de risco'!$I$8,IF(C358="WDO",'Gerenciamento de risco'!$I$12,'Gerenciamento de risco'!$I$16)                   ),"")</f>
        <v/>
      </c>
      <c r="K358" s="156" t="str">
        <f t="shared" si="4"/>
        <v/>
      </c>
      <c r="L358" s="102" t="str">
        <f t="shared" si="5"/>
        <v/>
      </c>
      <c r="M358" s="133"/>
      <c r="N358" s="149" t="str">
        <f t="shared" si="6"/>
        <v/>
      </c>
      <c r="O358" s="112" t="str">
        <f t="shared" si="7"/>
        <v/>
      </c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</row>
    <row r="359" ht="18.75" customHeight="1">
      <c r="A359" s="132"/>
      <c r="B359" s="133"/>
      <c r="C359" s="155" t="str">
        <f t="shared" si="1"/>
        <v/>
      </c>
      <c r="D359" s="133"/>
      <c r="E359" s="133"/>
      <c r="F359" s="134"/>
      <c r="G359" s="147" t="str">
        <f>IF(AND(A359&lt;&gt;"",B359&lt;&gt;"",C359&lt;&gt;"",D359&lt;&gt;"",E359&lt;&gt;"",F359&lt;&gt;""),IF(C359="win",'Gerenciamento de risco'!$I$8,IF(C359="wdo",'Gerenciamento de risco'!$I$12,'Gerenciamento de risco'!$I$16)),"")</f>
        <v/>
      </c>
      <c r="H359" s="156" t="str">
        <f t="shared" si="2"/>
        <v/>
      </c>
      <c r="I359" s="102" t="str">
        <f t="shared" si="3"/>
        <v/>
      </c>
      <c r="J359" s="147" t="str">
        <f>IF(AND(A359&lt;&gt;"",B359&lt;&gt;"",C359&lt;&gt;"",D359&lt;&gt;"",E359&lt;&gt;"",F359&lt;&gt;""),IF(C359="win",'Gerenciamento de risco'!$I$8,IF(C359="WDO",'Gerenciamento de risco'!$I$12,'Gerenciamento de risco'!$I$16)                   ),"")</f>
        <v/>
      </c>
      <c r="K359" s="156" t="str">
        <f t="shared" si="4"/>
        <v/>
      </c>
      <c r="L359" s="102" t="str">
        <f t="shared" si="5"/>
        <v/>
      </c>
      <c r="M359" s="133"/>
      <c r="N359" s="149" t="str">
        <f t="shared" si="6"/>
        <v/>
      </c>
      <c r="O359" s="112" t="str">
        <f t="shared" si="7"/>
        <v/>
      </c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</row>
    <row r="360" ht="18.75" customHeight="1">
      <c r="A360" s="132"/>
      <c r="B360" s="133"/>
      <c r="C360" s="155" t="str">
        <f t="shared" si="1"/>
        <v/>
      </c>
      <c r="D360" s="133"/>
      <c r="E360" s="133"/>
      <c r="F360" s="134"/>
      <c r="G360" s="147" t="str">
        <f>IF(AND(A360&lt;&gt;"",B360&lt;&gt;"",C360&lt;&gt;"",D360&lt;&gt;"",E360&lt;&gt;"",F360&lt;&gt;""),IF(C360="win",'Gerenciamento de risco'!$I$8,IF(C360="wdo",'Gerenciamento de risco'!$I$12,'Gerenciamento de risco'!$I$16)),"")</f>
        <v/>
      </c>
      <c r="H360" s="156" t="str">
        <f t="shared" si="2"/>
        <v/>
      </c>
      <c r="I360" s="102" t="str">
        <f t="shared" si="3"/>
        <v/>
      </c>
      <c r="J360" s="147" t="str">
        <f>IF(AND(A360&lt;&gt;"",B360&lt;&gt;"",C360&lt;&gt;"",D360&lt;&gt;"",E360&lt;&gt;"",F360&lt;&gt;""),IF(C360="win",'Gerenciamento de risco'!$I$8,IF(C360="WDO",'Gerenciamento de risco'!$I$12,'Gerenciamento de risco'!$I$16)                   ),"")</f>
        <v/>
      </c>
      <c r="K360" s="156" t="str">
        <f t="shared" si="4"/>
        <v/>
      </c>
      <c r="L360" s="102" t="str">
        <f t="shared" si="5"/>
        <v/>
      </c>
      <c r="M360" s="133"/>
      <c r="N360" s="149" t="str">
        <f t="shared" si="6"/>
        <v/>
      </c>
      <c r="O360" s="112" t="str">
        <f t="shared" si="7"/>
        <v/>
      </c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</row>
    <row r="361" ht="18.75" customHeight="1">
      <c r="A361" s="132"/>
      <c r="B361" s="133"/>
      <c r="C361" s="155" t="str">
        <f t="shared" si="1"/>
        <v/>
      </c>
      <c r="D361" s="133"/>
      <c r="E361" s="133"/>
      <c r="F361" s="134"/>
      <c r="G361" s="147" t="str">
        <f>IF(AND(A361&lt;&gt;"",B361&lt;&gt;"",C361&lt;&gt;"",D361&lt;&gt;"",E361&lt;&gt;"",F361&lt;&gt;""),IF(C361="win",'Gerenciamento de risco'!$I$8,IF(C361="wdo",'Gerenciamento de risco'!$I$12,'Gerenciamento de risco'!$I$16)),"")</f>
        <v/>
      </c>
      <c r="H361" s="156" t="str">
        <f t="shared" si="2"/>
        <v/>
      </c>
      <c r="I361" s="102" t="str">
        <f t="shared" si="3"/>
        <v/>
      </c>
      <c r="J361" s="147" t="str">
        <f>IF(AND(A361&lt;&gt;"",B361&lt;&gt;"",C361&lt;&gt;"",D361&lt;&gt;"",E361&lt;&gt;"",F361&lt;&gt;""),IF(C361="win",'Gerenciamento de risco'!$I$8,IF(C361="WDO",'Gerenciamento de risco'!$I$12,'Gerenciamento de risco'!$I$16)                   ),"")</f>
        <v/>
      </c>
      <c r="K361" s="156" t="str">
        <f t="shared" si="4"/>
        <v/>
      </c>
      <c r="L361" s="102" t="str">
        <f t="shared" si="5"/>
        <v/>
      </c>
      <c r="M361" s="133"/>
      <c r="N361" s="149" t="str">
        <f t="shared" si="6"/>
        <v/>
      </c>
      <c r="O361" s="112" t="str">
        <f t="shared" si="7"/>
        <v/>
      </c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</row>
    <row r="362" ht="18.75" customHeight="1">
      <c r="A362" s="132"/>
      <c r="B362" s="133"/>
      <c r="C362" s="155" t="str">
        <f t="shared" si="1"/>
        <v/>
      </c>
      <c r="D362" s="133"/>
      <c r="E362" s="133"/>
      <c r="F362" s="134"/>
      <c r="G362" s="147" t="str">
        <f>IF(AND(A362&lt;&gt;"",B362&lt;&gt;"",C362&lt;&gt;"",D362&lt;&gt;"",E362&lt;&gt;"",F362&lt;&gt;""),IF(C362="win",'Gerenciamento de risco'!$I$8,IF(C362="wdo",'Gerenciamento de risco'!$I$12,'Gerenciamento de risco'!$I$16)),"")</f>
        <v/>
      </c>
      <c r="H362" s="156" t="str">
        <f t="shared" si="2"/>
        <v/>
      </c>
      <c r="I362" s="102" t="str">
        <f t="shared" si="3"/>
        <v/>
      </c>
      <c r="J362" s="147" t="str">
        <f>IF(AND(A362&lt;&gt;"",B362&lt;&gt;"",C362&lt;&gt;"",D362&lt;&gt;"",E362&lt;&gt;"",F362&lt;&gt;""),IF(C362="win",'Gerenciamento de risco'!$I$8,IF(C362="WDO",'Gerenciamento de risco'!$I$12,'Gerenciamento de risco'!$I$16)                   ),"")</f>
        <v/>
      </c>
      <c r="K362" s="156" t="str">
        <f t="shared" si="4"/>
        <v/>
      </c>
      <c r="L362" s="102" t="str">
        <f t="shared" si="5"/>
        <v/>
      </c>
      <c r="M362" s="133"/>
      <c r="N362" s="149" t="str">
        <f t="shared" si="6"/>
        <v/>
      </c>
      <c r="O362" s="112" t="str">
        <f t="shared" si="7"/>
        <v/>
      </c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</row>
    <row r="363" ht="18.75" customHeight="1">
      <c r="A363" s="132"/>
      <c r="B363" s="133"/>
      <c r="C363" s="155" t="str">
        <f t="shared" si="1"/>
        <v/>
      </c>
      <c r="D363" s="133"/>
      <c r="E363" s="133"/>
      <c r="F363" s="134"/>
      <c r="G363" s="147" t="str">
        <f>IF(AND(A363&lt;&gt;"",B363&lt;&gt;"",C363&lt;&gt;"",D363&lt;&gt;"",E363&lt;&gt;"",F363&lt;&gt;""),IF(C363="win",'Gerenciamento de risco'!$I$8,IF(C363="wdo",'Gerenciamento de risco'!$I$12,'Gerenciamento de risco'!$I$16)),"")</f>
        <v/>
      </c>
      <c r="H363" s="156" t="str">
        <f t="shared" si="2"/>
        <v/>
      </c>
      <c r="I363" s="102" t="str">
        <f t="shared" si="3"/>
        <v/>
      </c>
      <c r="J363" s="147" t="str">
        <f>IF(AND(A363&lt;&gt;"",B363&lt;&gt;"",C363&lt;&gt;"",D363&lt;&gt;"",E363&lt;&gt;"",F363&lt;&gt;""),IF(C363="win",'Gerenciamento de risco'!$I$8,IF(C363="WDO",'Gerenciamento de risco'!$I$12,'Gerenciamento de risco'!$I$16)                   ),"")</f>
        <v/>
      </c>
      <c r="K363" s="156" t="str">
        <f t="shared" si="4"/>
        <v/>
      </c>
      <c r="L363" s="102" t="str">
        <f t="shared" si="5"/>
        <v/>
      </c>
      <c r="M363" s="133"/>
      <c r="N363" s="149" t="str">
        <f t="shared" si="6"/>
        <v/>
      </c>
      <c r="O363" s="112" t="str">
        <f t="shared" si="7"/>
        <v/>
      </c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</row>
    <row r="364" ht="18.75" customHeight="1">
      <c r="A364" s="132"/>
      <c r="B364" s="133"/>
      <c r="C364" s="155" t="str">
        <f t="shared" si="1"/>
        <v/>
      </c>
      <c r="D364" s="133"/>
      <c r="E364" s="133"/>
      <c r="F364" s="134"/>
      <c r="G364" s="147" t="str">
        <f>IF(AND(A364&lt;&gt;"",B364&lt;&gt;"",C364&lt;&gt;"",D364&lt;&gt;"",E364&lt;&gt;"",F364&lt;&gt;""),IF(C364="win",'Gerenciamento de risco'!$I$8,IF(C364="wdo",'Gerenciamento de risco'!$I$12,'Gerenciamento de risco'!$I$16)),"")</f>
        <v/>
      </c>
      <c r="H364" s="156" t="str">
        <f t="shared" si="2"/>
        <v/>
      </c>
      <c r="I364" s="102" t="str">
        <f t="shared" si="3"/>
        <v/>
      </c>
      <c r="J364" s="147" t="str">
        <f>IF(AND(A364&lt;&gt;"",B364&lt;&gt;"",C364&lt;&gt;"",D364&lt;&gt;"",E364&lt;&gt;"",F364&lt;&gt;""),IF(C364="win",'Gerenciamento de risco'!$I$8,IF(C364="WDO",'Gerenciamento de risco'!$I$12,'Gerenciamento de risco'!$I$16)                   ),"")</f>
        <v/>
      </c>
      <c r="K364" s="156" t="str">
        <f t="shared" si="4"/>
        <v/>
      </c>
      <c r="L364" s="102" t="str">
        <f t="shared" si="5"/>
        <v/>
      </c>
      <c r="M364" s="133"/>
      <c r="N364" s="149" t="str">
        <f t="shared" si="6"/>
        <v/>
      </c>
      <c r="O364" s="112" t="str">
        <f t="shared" si="7"/>
        <v/>
      </c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</row>
    <row r="365" ht="18.75" customHeight="1">
      <c r="A365" s="132"/>
      <c r="B365" s="133"/>
      <c r="C365" s="155" t="str">
        <f t="shared" si="1"/>
        <v/>
      </c>
      <c r="D365" s="133"/>
      <c r="E365" s="133"/>
      <c r="F365" s="134"/>
      <c r="G365" s="147" t="str">
        <f>IF(AND(A365&lt;&gt;"",B365&lt;&gt;"",C365&lt;&gt;"",D365&lt;&gt;"",E365&lt;&gt;"",F365&lt;&gt;""),IF(C365="win",'Gerenciamento de risco'!$I$8,IF(C365="wdo",'Gerenciamento de risco'!$I$12,'Gerenciamento de risco'!$I$16)),"")</f>
        <v/>
      </c>
      <c r="H365" s="156" t="str">
        <f t="shared" si="2"/>
        <v/>
      </c>
      <c r="I365" s="102" t="str">
        <f t="shared" si="3"/>
        <v/>
      </c>
      <c r="J365" s="147" t="str">
        <f>IF(AND(A365&lt;&gt;"",B365&lt;&gt;"",C365&lt;&gt;"",D365&lt;&gt;"",E365&lt;&gt;"",F365&lt;&gt;""),IF(C365="win",'Gerenciamento de risco'!$I$8,IF(C365="WDO",'Gerenciamento de risco'!$I$12,'Gerenciamento de risco'!$I$16)                   ),"")</f>
        <v/>
      </c>
      <c r="K365" s="156" t="str">
        <f t="shared" si="4"/>
        <v/>
      </c>
      <c r="L365" s="102" t="str">
        <f t="shared" si="5"/>
        <v/>
      </c>
      <c r="M365" s="133"/>
      <c r="N365" s="149" t="str">
        <f t="shared" si="6"/>
        <v/>
      </c>
      <c r="O365" s="112" t="str">
        <f t="shared" si="7"/>
        <v/>
      </c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</row>
    <row r="366" ht="18.75" customHeight="1">
      <c r="A366" s="132"/>
      <c r="B366" s="133"/>
      <c r="C366" s="155" t="str">
        <f t="shared" si="1"/>
        <v/>
      </c>
      <c r="D366" s="133"/>
      <c r="E366" s="133"/>
      <c r="F366" s="134"/>
      <c r="G366" s="147" t="str">
        <f>IF(AND(A366&lt;&gt;"",B366&lt;&gt;"",C366&lt;&gt;"",D366&lt;&gt;"",E366&lt;&gt;"",F366&lt;&gt;""),IF(C366="win",'Gerenciamento de risco'!$I$8,IF(C366="wdo",'Gerenciamento de risco'!$I$12,'Gerenciamento de risco'!$I$16)),"")</f>
        <v/>
      </c>
      <c r="H366" s="156" t="str">
        <f t="shared" si="2"/>
        <v/>
      </c>
      <c r="I366" s="102" t="str">
        <f t="shared" si="3"/>
        <v/>
      </c>
      <c r="J366" s="147" t="str">
        <f>IF(AND(A366&lt;&gt;"",B366&lt;&gt;"",C366&lt;&gt;"",D366&lt;&gt;"",E366&lt;&gt;"",F366&lt;&gt;""),IF(C366="win",'Gerenciamento de risco'!$I$8,IF(C366="WDO",'Gerenciamento de risco'!$I$12,'Gerenciamento de risco'!$I$16)                   ),"")</f>
        <v/>
      </c>
      <c r="K366" s="156" t="str">
        <f t="shared" si="4"/>
        <v/>
      </c>
      <c r="L366" s="102" t="str">
        <f t="shared" si="5"/>
        <v/>
      </c>
      <c r="M366" s="133"/>
      <c r="N366" s="149" t="str">
        <f t="shared" si="6"/>
        <v/>
      </c>
      <c r="O366" s="112" t="str">
        <f t="shared" si="7"/>
        <v/>
      </c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</row>
    <row r="367" ht="18.75" customHeight="1">
      <c r="A367" s="132"/>
      <c r="B367" s="133"/>
      <c r="C367" s="155" t="str">
        <f t="shared" si="1"/>
        <v/>
      </c>
      <c r="D367" s="133"/>
      <c r="E367" s="133"/>
      <c r="F367" s="134"/>
      <c r="G367" s="147" t="str">
        <f>IF(AND(A367&lt;&gt;"",B367&lt;&gt;"",C367&lt;&gt;"",D367&lt;&gt;"",E367&lt;&gt;"",F367&lt;&gt;""),IF(C367="win",'Gerenciamento de risco'!$I$8,IF(C367="wdo",'Gerenciamento de risco'!$I$12,'Gerenciamento de risco'!$I$16)),"")</f>
        <v/>
      </c>
      <c r="H367" s="156" t="str">
        <f t="shared" si="2"/>
        <v/>
      </c>
      <c r="I367" s="102" t="str">
        <f t="shared" si="3"/>
        <v/>
      </c>
      <c r="J367" s="147" t="str">
        <f>IF(AND(A367&lt;&gt;"",B367&lt;&gt;"",C367&lt;&gt;"",D367&lt;&gt;"",E367&lt;&gt;"",F367&lt;&gt;""),IF(C367="win",'Gerenciamento de risco'!$I$8,IF(C367="WDO",'Gerenciamento de risco'!$I$12,'Gerenciamento de risco'!$I$16)                   ),"")</f>
        <v/>
      </c>
      <c r="K367" s="156" t="str">
        <f t="shared" si="4"/>
        <v/>
      </c>
      <c r="L367" s="102" t="str">
        <f t="shared" si="5"/>
        <v/>
      </c>
      <c r="M367" s="133"/>
      <c r="N367" s="149" t="str">
        <f t="shared" si="6"/>
        <v/>
      </c>
      <c r="O367" s="112" t="str">
        <f t="shared" si="7"/>
        <v/>
      </c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</row>
    <row r="368" ht="18.75" customHeight="1">
      <c r="A368" s="132"/>
      <c r="B368" s="133"/>
      <c r="C368" s="155" t="str">
        <f t="shared" si="1"/>
        <v/>
      </c>
      <c r="D368" s="133"/>
      <c r="E368" s="133"/>
      <c r="F368" s="134"/>
      <c r="G368" s="147" t="str">
        <f>IF(AND(A368&lt;&gt;"",B368&lt;&gt;"",C368&lt;&gt;"",D368&lt;&gt;"",E368&lt;&gt;"",F368&lt;&gt;""),IF(C368="win",'Gerenciamento de risco'!$I$8,IF(C368="wdo",'Gerenciamento de risco'!$I$12,'Gerenciamento de risco'!$I$16)),"")</f>
        <v/>
      </c>
      <c r="H368" s="156" t="str">
        <f t="shared" si="2"/>
        <v/>
      </c>
      <c r="I368" s="102" t="str">
        <f t="shared" si="3"/>
        <v/>
      </c>
      <c r="J368" s="147" t="str">
        <f>IF(AND(A368&lt;&gt;"",B368&lt;&gt;"",C368&lt;&gt;"",D368&lt;&gt;"",E368&lt;&gt;"",F368&lt;&gt;""),IF(C368="win",'Gerenciamento de risco'!$I$8,IF(C368="WDO",'Gerenciamento de risco'!$I$12,'Gerenciamento de risco'!$I$16)                   ),"")</f>
        <v/>
      </c>
      <c r="K368" s="156" t="str">
        <f t="shared" si="4"/>
        <v/>
      </c>
      <c r="L368" s="102" t="str">
        <f t="shared" si="5"/>
        <v/>
      </c>
      <c r="M368" s="133"/>
      <c r="N368" s="149" t="str">
        <f t="shared" si="6"/>
        <v/>
      </c>
      <c r="O368" s="112" t="str">
        <f t="shared" si="7"/>
        <v/>
      </c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</row>
    <row r="369" ht="18.75" customHeight="1">
      <c r="A369" s="132"/>
      <c r="B369" s="133"/>
      <c r="C369" s="155" t="str">
        <f t="shared" si="1"/>
        <v/>
      </c>
      <c r="D369" s="133"/>
      <c r="E369" s="133"/>
      <c r="F369" s="134"/>
      <c r="G369" s="147" t="str">
        <f>IF(AND(A369&lt;&gt;"",B369&lt;&gt;"",C369&lt;&gt;"",D369&lt;&gt;"",E369&lt;&gt;"",F369&lt;&gt;""),IF(C369="win",'Gerenciamento de risco'!$I$8,IF(C369="wdo",'Gerenciamento de risco'!$I$12,'Gerenciamento de risco'!$I$16)),"")</f>
        <v/>
      </c>
      <c r="H369" s="156" t="str">
        <f t="shared" si="2"/>
        <v/>
      </c>
      <c r="I369" s="102" t="str">
        <f t="shared" si="3"/>
        <v/>
      </c>
      <c r="J369" s="147" t="str">
        <f>IF(AND(A369&lt;&gt;"",B369&lt;&gt;"",C369&lt;&gt;"",D369&lt;&gt;"",E369&lt;&gt;"",F369&lt;&gt;""),IF(C369="win",'Gerenciamento de risco'!$I$8,IF(C369="WDO",'Gerenciamento de risco'!$I$12,'Gerenciamento de risco'!$I$16)                   ),"")</f>
        <v/>
      </c>
      <c r="K369" s="156" t="str">
        <f t="shared" si="4"/>
        <v/>
      </c>
      <c r="L369" s="102" t="str">
        <f t="shared" si="5"/>
        <v/>
      </c>
      <c r="M369" s="133"/>
      <c r="N369" s="149" t="str">
        <f t="shared" si="6"/>
        <v/>
      </c>
      <c r="O369" s="112" t="str">
        <f t="shared" si="7"/>
        <v/>
      </c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</row>
    <row r="370" ht="18.75" customHeight="1">
      <c r="A370" s="132"/>
      <c r="B370" s="133"/>
      <c r="C370" s="155" t="str">
        <f t="shared" si="1"/>
        <v/>
      </c>
      <c r="D370" s="133"/>
      <c r="E370" s="133"/>
      <c r="F370" s="134"/>
      <c r="G370" s="147" t="str">
        <f>IF(AND(A370&lt;&gt;"",B370&lt;&gt;"",C370&lt;&gt;"",D370&lt;&gt;"",E370&lt;&gt;"",F370&lt;&gt;""),IF(C370="win",'Gerenciamento de risco'!$I$8,IF(C370="wdo",'Gerenciamento de risco'!$I$12,'Gerenciamento de risco'!$I$16)),"")</f>
        <v/>
      </c>
      <c r="H370" s="156" t="str">
        <f t="shared" si="2"/>
        <v/>
      </c>
      <c r="I370" s="102" t="str">
        <f t="shared" si="3"/>
        <v/>
      </c>
      <c r="J370" s="147" t="str">
        <f>IF(AND(A370&lt;&gt;"",B370&lt;&gt;"",C370&lt;&gt;"",D370&lt;&gt;"",E370&lt;&gt;"",F370&lt;&gt;""),IF(C370="win",'Gerenciamento de risco'!$I$8,IF(C370="WDO",'Gerenciamento de risco'!$I$12,'Gerenciamento de risco'!$I$16)                   ),"")</f>
        <v/>
      </c>
      <c r="K370" s="156" t="str">
        <f t="shared" si="4"/>
        <v/>
      </c>
      <c r="L370" s="102" t="str">
        <f t="shared" si="5"/>
        <v/>
      </c>
      <c r="M370" s="133"/>
      <c r="N370" s="149" t="str">
        <f t="shared" si="6"/>
        <v/>
      </c>
      <c r="O370" s="112" t="str">
        <f t="shared" si="7"/>
        <v/>
      </c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</row>
    <row r="371" ht="18.75" customHeight="1">
      <c r="A371" s="132"/>
      <c r="B371" s="133"/>
      <c r="C371" s="155" t="str">
        <f t="shared" si="1"/>
        <v/>
      </c>
      <c r="D371" s="133"/>
      <c r="E371" s="133"/>
      <c r="F371" s="134"/>
      <c r="G371" s="147" t="str">
        <f>IF(AND(A371&lt;&gt;"",B371&lt;&gt;"",C371&lt;&gt;"",D371&lt;&gt;"",E371&lt;&gt;"",F371&lt;&gt;""),IF(C371="win",'Gerenciamento de risco'!$I$8,IF(C371="wdo",'Gerenciamento de risco'!$I$12,'Gerenciamento de risco'!$I$16)),"")</f>
        <v/>
      </c>
      <c r="H371" s="156" t="str">
        <f t="shared" si="2"/>
        <v/>
      </c>
      <c r="I371" s="102" t="str">
        <f t="shared" si="3"/>
        <v/>
      </c>
      <c r="J371" s="147" t="str">
        <f>IF(AND(A371&lt;&gt;"",B371&lt;&gt;"",C371&lt;&gt;"",D371&lt;&gt;"",E371&lt;&gt;"",F371&lt;&gt;""),IF(C371="win",'Gerenciamento de risco'!$I$8,IF(C371="WDO",'Gerenciamento de risco'!$I$12,'Gerenciamento de risco'!$I$16)                   ),"")</f>
        <v/>
      </c>
      <c r="K371" s="156" t="str">
        <f t="shared" si="4"/>
        <v/>
      </c>
      <c r="L371" s="102" t="str">
        <f t="shared" si="5"/>
        <v/>
      </c>
      <c r="M371" s="133"/>
      <c r="N371" s="149" t="str">
        <f t="shared" si="6"/>
        <v/>
      </c>
      <c r="O371" s="112" t="str">
        <f t="shared" si="7"/>
        <v/>
      </c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</row>
    <row r="372" ht="18.75" customHeight="1">
      <c r="A372" s="132"/>
      <c r="B372" s="133"/>
      <c r="C372" s="155" t="str">
        <f t="shared" si="1"/>
        <v/>
      </c>
      <c r="D372" s="133"/>
      <c r="E372" s="133"/>
      <c r="F372" s="134"/>
      <c r="G372" s="147" t="str">
        <f>IF(AND(A372&lt;&gt;"",B372&lt;&gt;"",C372&lt;&gt;"",D372&lt;&gt;"",E372&lt;&gt;"",F372&lt;&gt;""),IF(C372="win",'Gerenciamento de risco'!$I$8,IF(C372="wdo",'Gerenciamento de risco'!$I$12,'Gerenciamento de risco'!$I$16)),"")</f>
        <v/>
      </c>
      <c r="H372" s="156" t="str">
        <f t="shared" si="2"/>
        <v/>
      </c>
      <c r="I372" s="102" t="str">
        <f t="shared" si="3"/>
        <v/>
      </c>
      <c r="J372" s="147" t="str">
        <f>IF(AND(A372&lt;&gt;"",B372&lt;&gt;"",C372&lt;&gt;"",D372&lt;&gt;"",E372&lt;&gt;"",F372&lt;&gt;""),IF(C372="win",'Gerenciamento de risco'!$I$8,IF(C372="WDO",'Gerenciamento de risco'!$I$12,'Gerenciamento de risco'!$I$16)                   ),"")</f>
        <v/>
      </c>
      <c r="K372" s="156" t="str">
        <f t="shared" si="4"/>
        <v/>
      </c>
      <c r="L372" s="102" t="str">
        <f t="shared" si="5"/>
        <v/>
      </c>
      <c r="M372" s="133"/>
      <c r="N372" s="149" t="str">
        <f t="shared" si="6"/>
        <v/>
      </c>
      <c r="O372" s="112" t="str">
        <f t="shared" si="7"/>
        <v/>
      </c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</row>
    <row r="373" ht="18.75" customHeight="1">
      <c r="A373" s="132"/>
      <c r="B373" s="133"/>
      <c r="C373" s="155" t="str">
        <f t="shared" si="1"/>
        <v/>
      </c>
      <c r="D373" s="133"/>
      <c r="E373" s="133"/>
      <c r="F373" s="134"/>
      <c r="G373" s="147" t="str">
        <f>IF(AND(A373&lt;&gt;"",B373&lt;&gt;"",C373&lt;&gt;"",D373&lt;&gt;"",E373&lt;&gt;"",F373&lt;&gt;""),IF(C373="win",'Gerenciamento de risco'!$I$8,IF(C373="wdo",'Gerenciamento de risco'!$I$12,'Gerenciamento de risco'!$I$16)),"")</f>
        <v/>
      </c>
      <c r="H373" s="156" t="str">
        <f t="shared" si="2"/>
        <v/>
      </c>
      <c r="I373" s="102" t="str">
        <f t="shared" si="3"/>
        <v/>
      </c>
      <c r="J373" s="147" t="str">
        <f>IF(AND(A373&lt;&gt;"",B373&lt;&gt;"",C373&lt;&gt;"",D373&lt;&gt;"",E373&lt;&gt;"",F373&lt;&gt;""),IF(C373="win",'Gerenciamento de risco'!$I$8,IF(C373="WDO",'Gerenciamento de risco'!$I$12,'Gerenciamento de risco'!$I$16)                   ),"")</f>
        <v/>
      </c>
      <c r="K373" s="156" t="str">
        <f t="shared" si="4"/>
        <v/>
      </c>
      <c r="L373" s="102" t="str">
        <f t="shared" si="5"/>
        <v/>
      </c>
      <c r="M373" s="133"/>
      <c r="N373" s="149" t="str">
        <f t="shared" si="6"/>
        <v/>
      </c>
      <c r="O373" s="112" t="str">
        <f t="shared" si="7"/>
        <v/>
      </c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</row>
    <row r="374" ht="18.75" customHeight="1">
      <c r="A374" s="132"/>
      <c r="B374" s="133"/>
      <c r="C374" s="155" t="str">
        <f t="shared" si="1"/>
        <v/>
      </c>
      <c r="D374" s="133"/>
      <c r="E374" s="133"/>
      <c r="F374" s="134"/>
      <c r="G374" s="147" t="str">
        <f>IF(AND(A374&lt;&gt;"",B374&lt;&gt;"",C374&lt;&gt;"",D374&lt;&gt;"",E374&lt;&gt;"",F374&lt;&gt;""),IF(C374="win",'Gerenciamento de risco'!$I$8,IF(C374="wdo",'Gerenciamento de risco'!$I$12,'Gerenciamento de risco'!$I$16)),"")</f>
        <v/>
      </c>
      <c r="H374" s="156" t="str">
        <f t="shared" si="2"/>
        <v/>
      </c>
      <c r="I374" s="102" t="str">
        <f t="shared" si="3"/>
        <v/>
      </c>
      <c r="J374" s="147" t="str">
        <f>IF(AND(A374&lt;&gt;"",B374&lt;&gt;"",C374&lt;&gt;"",D374&lt;&gt;"",E374&lt;&gt;"",F374&lt;&gt;""),IF(C374="win",'Gerenciamento de risco'!$I$8,IF(C374="WDO",'Gerenciamento de risco'!$I$12,'Gerenciamento de risco'!$I$16)                   ),"")</f>
        <v/>
      </c>
      <c r="K374" s="156" t="str">
        <f t="shared" si="4"/>
        <v/>
      </c>
      <c r="L374" s="102" t="str">
        <f t="shared" si="5"/>
        <v/>
      </c>
      <c r="M374" s="133"/>
      <c r="N374" s="149" t="str">
        <f t="shared" si="6"/>
        <v/>
      </c>
      <c r="O374" s="112" t="str">
        <f t="shared" si="7"/>
        <v/>
      </c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</row>
    <row r="375" ht="18.75" customHeight="1">
      <c r="A375" s="132"/>
      <c r="B375" s="133"/>
      <c r="C375" s="155" t="str">
        <f t="shared" si="1"/>
        <v/>
      </c>
      <c r="D375" s="133"/>
      <c r="E375" s="133"/>
      <c r="F375" s="134"/>
      <c r="G375" s="147" t="str">
        <f>IF(AND(A375&lt;&gt;"",B375&lt;&gt;"",C375&lt;&gt;"",D375&lt;&gt;"",E375&lt;&gt;"",F375&lt;&gt;""),IF(C375="win",'Gerenciamento de risco'!$I$8,IF(C375="wdo",'Gerenciamento de risco'!$I$12,'Gerenciamento de risco'!$I$16)),"")</f>
        <v/>
      </c>
      <c r="H375" s="156" t="str">
        <f t="shared" si="2"/>
        <v/>
      </c>
      <c r="I375" s="102" t="str">
        <f t="shared" si="3"/>
        <v/>
      </c>
      <c r="J375" s="147" t="str">
        <f>IF(AND(A375&lt;&gt;"",B375&lt;&gt;"",C375&lt;&gt;"",D375&lt;&gt;"",E375&lt;&gt;"",F375&lt;&gt;""),IF(C375="win",'Gerenciamento de risco'!$I$8,IF(C375="WDO",'Gerenciamento de risco'!$I$12,'Gerenciamento de risco'!$I$16)                   ),"")</f>
        <v/>
      </c>
      <c r="K375" s="156" t="str">
        <f t="shared" si="4"/>
        <v/>
      </c>
      <c r="L375" s="102" t="str">
        <f t="shared" si="5"/>
        <v/>
      </c>
      <c r="M375" s="133"/>
      <c r="N375" s="149" t="str">
        <f t="shared" si="6"/>
        <v/>
      </c>
      <c r="O375" s="112" t="str">
        <f t="shared" si="7"/>
        <v/>
      </c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</row>
    <row r="376" ht="18.75" customHeight="1">
      <c r="A376" s="132"/>
      <c r="B376" s="133"/>
      <c r="C376" s="155" t="str">
        <f t="shared" si="1"/>
        <v/>
      </c>
      <c r="D376" s="133"/>
      <c r="E376" s="133"/>
      <c r="F376" s="134"/>
      <c r="G376" s="147" t="str">
        <f>IF(AND(A376&lt;&gt;"",B376&lt;&gt;"",C376&lt;&gt;"",D376&lt;&gt;"",E376&lt;&gt;"",F376&lt;&gt;""),IF(C376="win",'Gerenciamento de risco'!$I$8,IF(C376="wdo",'Gerenciamento de risco'!$I$12,'Gerenciamento de risco'!$I$16)),"")</f>
        <v/>
      </c>
      <c r="H376" s="156" t="str">
        <f t="shared" si="2"/>
        <v/>
      </c>
      <c r="I376" s="102" t="str">
        <f t="shared" si="3"/>
        <v/>
      </c>
      <c r="J376" s="147" t="str">
        <f>IF(AND(A376&lt;&gt;"",B376&lt;&gt;"",C376&lt;&gt;"",D376&lt;&gt;"",E376&lt;&gt;"",F376&lt;&gt;""),IF(C376="win",'Gerenciamento de risco'!$I$8,IF(C376="WDO",'Gerenciamento de risco'!$I$12,'Gerenciamento de risco'!$I$16)                   ),"")</f>
        <v/>
      </c>
      <c r="K376" s="156" t="str">
        <f t="shared" si="4"/>
        <v/>
      </c>
      <c r="L376" s="102" t="str">
        <f t="shared" si="5"/>
        <v/>
      </c>
      <c r="M376" s="133"/>
      <c r="N376" s="149" t="str">
        <f t="shared" si="6"/>
        <v/>
      </c>
      <c r="O376" s="112" t="str">
        <f t="shared" si="7"/>
        <v/>
      </c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</row>
    <row r="377" ht="18.75" customHeight="1">
      <c r="A377" s="132"/>
      <c r="B377" s="133"/>
      <c r="C377" s="155" t="str">
        <f t="shared" si="1"/>
        <v/>
      </c>
      <c r="D377" s="133"/>
      <c r="E377" s="133"/>
      <c r="F377" s="134"/>
      <c r="G377" s="147" t="str">
        <f>IF(AND(A377&lt;&gt;"",B377&lt;&gt;"",C377&lt;&gt;"",D377&lt;&gt;"",E377&lt;&gt;"",F377&lt;&gt;""),IF(C377="win",'Gerenciamento de risco'!$I$8,IF(C377="wdo",'Gerenciamento de risco'!$I$12,'Gerenciamento de risco'!$I$16)),"")</f>
        <v/>
      </c>
      <c r="H377" s="156" t="str">
        <f t="shared" si="2"/>
        <v/>
      </c>
      <c r="I377" s="102" t="str">
        <f t="shared" si="3"/>
        <v/>
      </c>
      <c r="J377" s="147" t="str">
        <f>IF(AND(A377&lt;&gt;"",B377&lt;&gt;"",C377&lt;&gt;"",D377&lt;&gt;"",E377&lt;&gt;"",F377&lt;&gt;""),IF(C377="win",'Gerenciamento de risco'!$I$8,IF(C377="WDO",'Gerenciamento de risco'!$I$12,'Gerenciamento de risco'!$I$16)                   ),"")</f>
        <v/>
      </c>
      <c r="K377" s="156" t="str">
        <f t="shared" si="4"/>
        <v/>
      </c>
      <c r="L377" s="102" t="str">
        <f t="shared" si="5"/>
        <v/>
      </c>
      <c r="M377" s="133"/>
      <c r="N377" s="149" t="str">
        <f t="shared" si="6"/>
        <v/>
      </c>
      <c r="O377" s="112" t="str">
        <f t="shared" si="7"/>
        <v/>
      </c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</row>
    <row r="378" ht="18.75" customHeight="1">
      <c r="A378" s="132"/>
      <c r="B378" s="133"/>
      <c r="C378" s="155" t="str">
        <f t="shared" si="1"/>
        <v/>
      </c>
      <c r="D378" s="133"/>
      <c r="E378" s="133"/>
      <c r="F378" s="134"/>
      <c r="G378" s="147" t="str">
        <f>IF(AND(A378&lt;&gt;"",B378&lt;&gt;"",C378&lt;&gt;"",D378&lt;&gt;"",E378&lt;&gt;"",F378&lt;&gt;""),IF(C378="win",'Gerenciamento de risco'!$I$8,IF(C378="wdo",'Gerenciamento de risco'!$I$12,'Gerenciamento de risco'!$I$16)),"")</f>
        <v/>
      </c>
      <c r="H378" s="156" t="str">
        <f t="shared" si="2"/>
        <v/>
      </c>
      <c r="I378" s="102" t="str">
        <f t="shared" si="3"/>
        <v/>
      </c>
      <c r="J378" s="147" t="str">
        <f>IF(AND(A378&lt;&gt;"",B378&lt;&gt;"",C378&lt;&gt;"",D378&lt;&gt;"",E378&lt;&gt;"",F378&lt;&gt;""),IF(C378="win",'Gerenciamento de risco'!$I$8,IF(C378="WDO",'Gerenciamento de risco'!$I$12,'Gerenciamento de risco'!$I$16)                   ),"")</f>
        <v/>
      </c>
      <c r="K378" s="156" t="str">
        <f t="shared" si="4"/>
        <v/>
      </c>
      <c r="L378" s="102" t="str">
        <f t="shared" si="5"/>
        <v/>
      </c>
      <c r="M378" s="133"/>
      <c r="N378" s="149" t="str">
        <f t="shared" si="6"/>
        <v/>
      </c>
      <c r="O378" s="112" t="str">
        <f t="shared" si="7"/>
        <v/>
      </c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</row>
    <row r="379" ht="18.75" customHeight="1">
      <c r="A379" s="132"/>
      <c r="B379" s="133"/>
      <c r="C379" s="155" t="str">
        <f t="shared" si="1"/>
        <v/>
      </c>
      <c r="D379" s="133"/>
      <c r="E379" s="133"/>
      <c r="F379" s="134"/>
      <c r="G379" s="147" t="str">
        <f>IF(AND(A379&lt;&gt;"",B379&lt;&gt;"",C379&lt;&gt;"",D379&lt;&gt;"",E379&lt;&gt;"",F379&lt;&gt;""),IF(C379="win",'Gerenciamento de risco'!$I$8,IF(C379="wdo",'Gerenciamento de risco'!$I$12,'Gerenciamento de risco'!$I$16)),"")</f>
        <v/>
      </c>
      <c r="H379" s="156" t="str">
        <f t="shared" si="2"/>
        <v/>
      </c>
      <c r="I379" s="102" t="str">
        <f t="shared" si="3"/>
        <v/>
      </c>
      <c r="J379" s="147" t="str">
        <f>IF(AND(A379&lt;&gt;"",B379&lt;&gt;"",C379&lt;&gt;"",D379&lt;&gt;"",E379&lt;&gt;"",F379&lt;&gt;""),IF(C379="win",'Gerenciamento de risco'!$I$8,IF(C379="WDO",'Gerenciamento de risco'!$I$12,'Gerenciamento de risco'!$I$16)                   ),"")</f>
        <v/>
      </c>
      <c r="K379" s="156" t="str">
        <f t="shared" si="4"/>
        <v/>
      </c>
      <c r="L379" s="102" t="str">
        <f t="shared" si="5"/>
        <v/>
      </c>
      <c r="M379" s="133"/>
      <c r="N379" s="149" t="str">
        <f t="shared" si="6"/>
        <v/>
      </c>
      <c r="O379" s="112" t="str">
        <f t="shared" si="7"/>
        <v/>
      </c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</row>
    <row r="380" ht="18.75" customHeight="1">
      <c r="A380" s="132"/>
      <c r="B380" s="133"/>
      <c r="C380" s="155" t="str">
        <f t="shared" si="1"/>
        <v/>
      </c>
      <c r="D380" s="133"/>
      <c r="E380" s="133"/>
      <c r="F380" s="134"/>
      <c r="G380" s="147" t="str">
        <f>IF(AND(A380&lt;&gt;"",B380&lt;&gt;"",C380&lt;&gt;"",D380&lt;&gt;"",E380&lt;&gt;"",F380&lt;&gt;""),IF(C380="win",'Gerenciamento de risco'!$I$8,IF(C380="wdo",'Gerenciamento de risco'!$I$12,'Gerenciamento de risco'!$I$16)),"")</f>
        <v/>
      </c>
      <c r="H380" s="156" t="str">
        <f t="shared" si="2"/>
        <v/>
      </c>
      <c r="I380" s="102" t="str">
        <f t="shared" si="3"/>
        <v/>
      </c>
      <c r="J380" s="147" t="str">
        <f>IF(AND(A380&lt;&gt;"",B380&lt;&gt;"",C380&lt;&gt;"",D380&lt;&gt;"",E380&lt;&gt;"",F380&lt;&gt;""),IF(C380="win",'Gerenciamento de risco'!$I$8,IF(C380="WDO",'Gerenciamento de risco'!$I$12,'Gerenciamento de risco'!$I$16)                   ),"")</f>
        <v/>
      </c>
      <c r="K380" s="156" t="str">
        <f t="shared" si="4"/>
        <v/>
      </c>
      <c r="L380" s="102" t="str">
        <f t="shared" si="5"/>
        <v/>
      </c>
      <c r="M380" s="133"/>
      <c r="N380" s="149" t="str">
        <f t="shared" si="6"/>
        <v/>
      </c>
      <c r="O380" s="112" t="str">
        <f t="shared" si="7"/>
        <v/>
      </c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</row>
    <row r="381" ht="18.75" customHeight="1">
      <c r="A381" s="132"/>
      <c r="B381" s="133"/>
      <c r="C381" s="155" t="str">
        <f t="shared" si="1"/>
        <v/>
      </c>
      <c r="D381" s="133"/>
      <c r="E381" s="133"/>
      <c r="F381" s="134"/>
      <c r="G381" s="147" t="str">
        <f>IF(AND(A381&lt;&gt;"",B381&lt;&gt;"",C381&lt;&gt;"",D381&lt;&gt;"",E381&lt;&gt;"",F381&lt;&gt;""),IF(C381="win",'Gerenciamento de risco'!$I$8,IF(C381="wdo",'Gerenciamento de risco'!$I$12,'Gerenciamento de risco'!$I$16)),"")</f>
        <v/>
      </c>
      <c r="H381" s="156" t="str">
        <f t="shared" si="2"/>
        <v/>
      </c>
      <c r="I381" s="102" t="str">
        <f t="shared" si="3"/>
        <v/>
      </c>
      <c r="J381" s="147" t="str">
        <f>IF(AND(A381&lt;&gt;"",B381&lt;&gt;"",C381&lt;&gt;"",D381&lt;&gt;"",E381&lt;&gt;"",F381&lt;&gt;""),IF(C381="win",'Gerenciamento de risco'!$I$8,IF(C381="WDO",'Gerenciamento de risco'!$I$12,'Gerenciamento de risco'!$I$16)                   ),"")</f>
        <v/>
      </c>
      <c r="K381" s="156" t="str">
        <f t="shared" si="4"/>
        <v/>
      </c>
      <c r="L381" s="102" t="str">
        <f t="shared" si="5"/>
        <v/>
      </c>
      <c r="M381" s="133"/>
      <c r="N381" s="149" t="str">
        <f t="shared" si="6"/>
        <v/>
      </c>
      <c r="O381" s="112" t="str">
        <f t="shared" si="7"/>
        <v/>
      </c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</row>
    <row r="382" ht="18.75" customHeight="1">
      <c r="A382" s="132"/>
      <c r="B382" s="133"/>
      <c r="C382" s="155" t="str">
        <f t="shared" si="1"/>
        <v/>
      </c>
      <c r="D382" s="133"/>
      <c r="E382" s="133"/>
      <c r="F382" s="134"/>
      <c r="G382" s="147" t="str">
        <f>IF(AND(A382&lt;&gt;"",B382&lt;&gt;"",C382&lt;&gt;"",D382&lt;&gt;"",E382&lt;&gt;"",F382&lt;&gt;""),IF(C382="win",'Gerenciamento de risco'!$I$8,IF(C382="wdo",'Gerenciamento de risco'!$I$12,'Gerenciamento de risco'!$I$16)),"")</f>
        <v/>
      </c>
      <c r="H382" s="156" t="str">
        <f t="shared" si="2"/>
        <v/>
      </c>
      <c r="I382" s="102" t="str">
        <f t="shared" si="3"/>
        <v/>
      </c>
      <c r="J382" s="147" t="str">
        <f>IF(AND(A382&lt;&gt;"",B382&lt;&gt;"",C382&lt;&gt;"",D382&lt;&gt;"",E382&lt;&gt;"",F382&lt;&gt;""),IF(C382="win",'Gerenciamento de risco'!$I$8,IF(C382="WDO",'Gerenciamento de risco'!$I$12,'Gerenciamento de risco'!$I$16)                   ),"")</f>
        <v/>
      </c>
      <c r="K382" s="156" t="str">
        <f t="shared" si="4"/>
        <v/>
      </c>
      <c r="L382" s="102" t="str">
        <f t="shared" si="5"/>
        <v/>
      </c>
      <c r="M382" s="133"/>
      <c r="N382" s="149" t="str">
        <f t="shared" si="6"/>
        <v/>
      </c>
      <c r="O382" s="112" t="str">
        <f t="shared" si="7"/>
        <v/>
      </c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</row>
    <row r="383" ht="18.75" customHeight="1">
      <c r="A383" s="132"/>
      <c r="B383" s="133"/>
      <c r="C383" s="155" t="str">
        <f t="shared" si="1"/>
        <v/>
      </c>
      <c r="D383" s="133"/>
      <c r="E383" s="133"/>
      <c r="F383" s="134"/>
      <c r="G383" s="147" t="str">
        <f>IF(AND(A383&lt;&gt;"",B383&lt;&gt;"",C383&lt;&gt;"",D383&lt;&gt;"",E383&lt;&gt;"",F383&lt;&gt;""),IF(C383="win",'Gerenciamento de risco'!$I$8,IF(C383="wdo",'Gerenciamento de risco'!$I$12,'Gerenciamento de risco'!$I$16)),"")</f>
        <v/>
      </c>
      <c r="H383" s="156" t="str">
        <f t="shared" si="2"/>
        <v/>
      </c>
      <c r="I383" s="102" t="str">
        <f t="shared" si="3"/>
        <v/>
      </c>
      <c r="J383" s="147" t="str">
        <f>IF(AND(A383&lt;&gt;"",B383&lt;&gt;"",C383&lt;&gt;"",D383&lt;&gt;"",E383&lt;&gt;"",F383&lt;&gt;""),IF(C383="win",'Gerenciamento de risco'!$I$8,IF(C383="WDO",'Gerenciamento de risco'!$I$12,'Gerenciamento de risco'!$I$16)                   ),"")</f>
        <v/>
      </c>
      <c r="K383" s="156" t="str">
        <f t="shared" si="4"/>
        <v/>
      </c>
      <c r="L383" s="102" t="str">
        <f t="shared" si="5"/>
        <v/>
      </c>
      <c r="M383" s="133"/>
      <c r="N383" s="149" t="str">
        <f t="shared" si="6"/>
        <v/>
      </c>
      <c r="O383" s="112" t="str">
        <f t="shared" si="7"/>
        <v/>
      </c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</row>
    <row r="384" ht="18.75" customHeight="1">
      <c r="A384" s="132"/>
      <c r="B384" s="133"/>
      <c r="C384" s="155" t="str">
        <f t="shared" si="1"/>
        <v/>
      </c>
      <c r="D384" s="133"/>
      <c r="E384" s="133"/>
      <c r="F384" s="134"/>
      <c r="G384" s="147" t="str">
        <f>IF(AND(A384&lt;&gt;"",B384&lt;&gt;"",C384&lt;&gt;"",D384&lt;&gt;"",E384&lt;&gt;"",F384&lt;&gt;""),IF(C384="win",'Gerenciamento de risco'!$I$8,IF(C384="wdo",'Gerenciamento de risco'!$I$12,'Gerenciamento de risco'!$I$16)),"")</f>
        <v/>
      </c>
      <c r="H384" s="156" t="str">
        <f t="shared" si="2"/>
        <v/>
      </c>
      <c r="I384" s="102" t="str">
        <f t="shared" si="3"/>
        <v/>
      </c>
      <c r="J384" s="147" t="str">
        <f>IF(AND(A384&lt;&gt;"",B384&lt;&gt;"",C384&lt;&gt;"",D384&lt;&gt;"",E384&lt;&gt;"",F384&lt;&gt;""),IF(C384="win",'Gerenciamento de risco'!$I$8,IF(C384="WDO",'Gerenciamento de risco'!$I$12,'Gerenciamento de risco'!$I$16)                   ),"")</f>
        <v/>
      </c>
      <c r="K384" s="156" t="str">
        <f t="shared" si="4"/>
        <v/>
      </c>
      <c r="L384" s="102" t="str">
        <f t="shared" si="5"/>
        <v/>
      </c>
      <c r="M384" s="133"/>
      <c r="N384" s="149" t="str">
        <f t="shared" si="6"/>
        <v/>
      </c>
      <c r="O384" s="112" t="str">
        <f t="shared" si="7"/>
        <v/>
      </c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</row>
    <row r="385" ht="18.75" customHeight="1">
      <c r="A385" s="132"/>
      <c r="B385" s="133"/>
      <c r="C385" s="155" t="str">
        <f t="shared" si="1"/>
        <v/>
      </c>
      <c r="D385" s="133"/>
      <c r="E385" s="133"/>
      <c r="F385" s="134"/>
      <c r="G385" s="147" t="str">
        <f>IF(AND(A385&lt;&gt;"",B385&lt;&gt;"",C385&lt;&gt;"",D385&lt;&gt;"",E385&lt;&gt;"",F385&lt;&gt;""),IF(C385="win",'Gerenciamento de risco'!$I$8,IF(C385="wdo",'Gerenciamento de risco'!$I$12,'Gerenciamento de risco'!$I$16)),"")</f>
        <v/>
      </c>
      <c r="H385" s="156" t="str">
        <f t="shared" si="2"/>
        <v/>
      </c>
      <c r="I385" s="102" t="str">
        <f t="shared" si="3"/>
        <v/>
      </c>
      <c r="J385" s="147" t="str">
        <f>IF(AND(A385&lt;&gt;"",B385&lt;&gt;"",C385&lt;&gt;"",D385&lt;&gt;"",E385&lt;&gt;"",F385&lt;&gt;""),IF(C385="win",'Gerenciamento de risco'!$I$8,IF(C385="WDO",'Gerenciamento de risco'!$I$12,'Gerenciamento de risco'!$I$16)                   ),"")</f>
        <v/>
      </c>
      <c r="K385" s="156" t="str">
        <f t="shared" si="4"/>
        <v/>
      </c>
      <c r="L385" s="102" t="str">
        <f t="shared" si="5"/>
        <v/>
      </c>
      <c r="M385" s="133"/>
      <c r="N385" s="149" t="str">
        <f t="shared" si="6"/>
        <v/>
      </c>
      <c r="O385" s="112" t="str">
        <f t="shared" si="7"/>
        <v/>
      </c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</row>
    <row r="386" ht="18.75" customHeight="1">
      <c r="A386" s="132"/>
      <c r="B386" s="133"/>
      <c r="C386" s="155" t="str">
        <f t="shared" si="1"/>
        <v/>
      </c>
      <c r="D386" s="133"/>
      <c r="E386" s="133"/>
      <c r="F386" s="134"/>
      <c r="G386" s="147" t="str">
        <f>IF(AND(A386&lt;&gt;"",B386&lt;&gt;"",C386&lt;&gt;"",D386&lt;&gt;"",E386&lt;&gt;"",F386&lt;&gt;""),IF(C386="win",'Gerenciamento de risco'!$I$8,IF(C386="wdo",'Gerenciamento de risco'!$I$12,'Gerenciamento de risco'!$I$16)),"")</f>
        <v/>
      </c>
      <c r="H386" s="156" t="str">
        <f t="shared" si="2"/>
        <v/>
      </c>
      <c r="I386" s="102" t="str">
        <f t="shared" si="3"/>
        <v/>
      </c>
      <c r="J386" s="147" t="str">
        <f>IF(AND(A386&lt;&gt;"",B386&lt;&gt;"",C386&lt;&gt;"",D386&lt;&gt;"",E386&lt;&gt;"",F386&lt;&gt;""),IF(C386="win",'Gerenciamento de risco'!$I$8,IF(C386="WDO",'Gerenciamento de risco'!$I$12,'Gerenciamento de risco'!$I$16)                   ),"")</f>
        <v/>
      </c>
      <c r="K386" s="156" t="str">
        <f t="shared" si="4"/>
        <v/>
      </c>
      <c r="L386" s="102" t="str">
        <f t="shared" si="5"/>
        <v/>
      </c>
      <c r="M386" s="133"/>
      <c r="N386" s="149" t="str">
        <f t="shared" si="6"/>
        <v/>
      </c>
      <c r="O386" s="112" t="str">
        <f t="shared" si="7"/>
        <v/>
      </c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</row>
    <row r="387" ht="18.75" customHeight="1">
      <c r="A387" s="132"/>
      <c r="B387" s="133"/>
      <c r="C387" s="155" t="str">
        <f t="shared" si="1"/>
        <v/>
      </c>
      <c r="D387" s="133"/>
      <c r="E387" s="133"/>
      <c r="F387" s="134"/>
      <c r="G387" s="147" t="str">
        <f>IF(AND(A387&lt;&gt;"",B387&lt;&gt;"",C387&lt;&gt;"",D387&lt;&gt;"",E387&lt;&gt;"",F387&lt;&gt;""),IF(C387="win",'Gerenciamento de risco'!$I$8,IF(C387="wdo",'Gerenciamento de risco'!$I$12,'Gerenciamento de risco'!$I$16)),"")</f>
        <v/>
      </c>
      <c r="H387" s="156" t="str">
        <f t="shared" si="2"/>
        <v/>
      </c>
      <c r="I387" s="102" t="str">
        <f t="shared" si="3"/>
        <v/>
      </c>
      <c r="J387" s="147" t="str">
        <f>IF(AND(A387&lt;&gt;"",B387&lt;&gt;"",C387&lt;&gt;"",D387&lt;&gt;"",E387&lt;&gt;"",F387&lt;&gt;""),IF(C387="win",'Gerenciamento de risco'!$I$8,IF(C387="WDO",'Gerenciamento de risco'!$I$12,'Gerenciamento de risco'!$I$16)                   ),"")</f>
        <v/>
      </c>
      <c r="K387" s="156" t="str">
        <f t="shared" si="4"/>
        <v/>
      </c>
      <c r="L387" s="102" t="str">
        <f t="shared" si="5"/>
        <v/>
      </c>
      <c r="M387" s="133"/>
      <c r="N387" s="149" t="str">
        <f t="shared" si="6"/>
        <v/>
      </c>
      <c r="O387" s="112" t="str">
        <f t="shared" si="7"/>
        <v/>
      </c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</row>
    <row r="388" ht="18.75" customHeight="1">
      <c r="A388" s="132"/>
      <c r="B388" s="133"/>
      <c r="C388" s="155" t="str">
        <f t="shared" si="1"/>
        <v/>
      </c>
      <c r="D388" s="133"/>
      <c r="E388" s="133"/>
      <c r="F388" s="134"/>
      <c r="G388" s="147" t="str">
        <f>IF(AND(A388&lt;&gt;"",B388&lt;&gt;"",C388&lt;&gt;"",D388&lt;&gt;"",E388&lt;&gt;"",F388&lt;&gt;""),IF(C388="win",'Gerenciamento de risco'!$I$8,IF(C388="wdo",'Gerenciamento de risco'!$I$12,'Gerenciamento de risco'!$I$16)),"")</f>
        <v/>
      </c>
      <c r="H388" s="156" t="str">
        <f t="shared" si="2"/>
        <v/>
      </c>
      <c r="I388" s="102" t="str">
        <f t="shared" si="3"/>
        <v/>
      </c>
      <c r="J388" s="147" t="str">
        <f>IF(AND(A388&lt;&gt;"",B388&lt;&gt;"",C388&lt;&gt;"",D388&lt;&gt;"",E388&lt;&gt;"",F388&lt;&gt;""),IF(C388="win",'Gerenciamento de risco'!$I$8,IF(C388="WDO",'Gerenciamento de risco'!$I$12,'Gerenciamento de risco'!$I$16)                   ),"")</f>
        <v/>
      </c>
      <c r="K388" s="156" t="str">
        <f t="shared" si="4"/>
        <v/>
      </c>
      <c r="L388" s="102" t="str">
        <f t="shared" si="5"/>
        <v/>
      </c>
      <c r="M388" s="133"/>
      <c r="N388" s="149" t="str">
        <f t="shared" si="6"/>
        <v/>
      </c>
      <c r="O388" s="112" t="str">
        <f t="shared" si="7"/>
        <v/>
      </c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</row>
    <row r="389" ht="18.75" customHeight="1">
      <c r="A389" s="132"/>
      <c r="B389" s="133"/>
      <c r="C389" s="155" t="str">
        <f t="shared" si="1"/>
        <v/>
      </c>
      <c r="D389" s="133"/>
      <c r="E389" s="133"/>
      <c r="F389" s="134"/>
      <c r="G389" s="147" t="str">
        <f>IF(AND(A389&lt;&gt;"",B389&lt;&gt;"",C389&lt;&gt;"",D389&lt;&gt;"",E389&lt;&gt;"",F389&lt;&gt;""),IF(C389="win",'Gerenciamento de risco'!$I$8,IF(C389="wdo",'Gerenciamento de risco'!$I$12,'Gerenciamento de risco'!$I$16)),"")</f>
        <v/>
      </c>
      <c r="H389" s="156" t="str">
        <f t="shared" si="2"/>
        <v/>
      </c>
      <c r="I389" s="102" t="str">
        <f t="shared" si="3"/>
        <v/>
      </c>
      <c r="J389" s="147" t="str">
        <f>IF(AND(A389&lt;&gt;"",B389&lt;&gt;"",C389&lt;&gt;"",D389&lt;&gt;"",E389&lt;&gt;"",F389&lt;&gt;""),IF(C389="win",'Gerenciamento de risco'!$I$8,IF(C389="WDO",'Gerenciamento de risco'!$I$12,'Gerenciamento de risco'!$I$16)                   ),"")</f>
        <v/>
      </c>
      <c r="K389" s="156" t="str">
        <f t="shared" si="4"/>
        <v/>
      </c>
      <c r="L389" s="102" t="str">
        <f t="shared" si="5"/>
        <v/>
      </c>
      <c r="M389" s="133"/>
      <c r="N389" s="149" t="str">
        <f t="shared" si="6"/>
        <v/>
      </c>
      <c r="O389" s="112" t="str">
        <f t="shared" si="7"/>
        <v/>
      </c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</row>
    <row r="390" ht="18.75" customHeight="1">
      <c r="A390" s="132"/>
      <c r="B390" s="133"/>
      <c r="C390" s="155" t="str">
        <f t="shared" si="1"/>
        <v/>
      </c>
      <c r="D390" s="133"/>
      <c r="E390" s="133"/>
      <c r="F390" s="134"/>
      <c r="G390" s="147" t="str">
        <f>IF(AND(A390&lt;&gt;"",B390&lt;&gt;"",C390&lt;&gt;"",D390&lt;&gt;"",E390&lt;&gt;"",F390&lt;&gt;""),IF(C390="win",'Gerenciamento de risco'!$I$8,IF(C390="wdo",'Gerenciamento de risco'!$I$12,'Gerenciamento de risco'!$I$16)),"")</f>
        <v/>
      </c>
      <c r="H390" s="156" t="str">
        <f t="shared" si="2"/>
        <v/>
      </c>
      <c r="I390" s="102" t="str">
        <f t="shared" si="3"/>
        <v/>
      </c>
      <c r="J390" s="147" t="str">
        <f>IF(AND(A390&lt;&gt;"",B390&lt;&gt;"",C390&lt;&gt;"",D390&lt;&gt;"",E390&lt;&gt;"",F390&lt;&gt;""),IF(C390="win",'Gerenciamento de risco'!$I$8,IF(C390="WDO",'Gerenciamento de risco'!$I$12,'Gerenciamento de risco'!$I$16)                   ),"")</f>
        <v/>
      </c>
      <c r="K390" s="156" t="str">
        <f t="shared" si="4"/>
        <v/>
      </c>
      <c r="L390" s="102" t="str">
        <f t="shared" si="5"/>
        <v/>
      </c>
      <c r="M390" s="133"/>
      <c r="N390" s="149" t="str">
        <f t="shared" si="6"/>
        <v/>
      </c>
      <c r="O390" s="112" t="str">
        <f t="shared" si="7"/>
        <v/>
      </c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</row>
    <row r="391" ht="18.75" customHeight="1">
      <c r="A391" s="132"/>
      <c r="B391" s="133"/>
      <c r="C391" s="155" t="str">
        <f t="shared" si="1"/>
        <v/>
      </c>
      <c r="D391" s="133"/>
      <c r="E391" s="133"/>
      <c r="F391" s="134"/>
      <c r="G391" s="147" t="str">
        <f>IF(AND(A391&lt;&gt;"",B391&lt;&gt;"",C391&lt;&gt;"",D391&lt;&gt;"",E391&lt;&gt;"",F391&lt;&gt;""),IF(C391="win",'Gerenciamento de risco'!$I$8,IF(C391="wdo",'Gerenciamento de risco'!$I$12,'Gerenciamento de risco'!$I$16)),"")</f>
        <v/>
      </c>
      <c r="H391" s="156" t="str">
        <f t="shared" si="2"/>
        <v/>
      </c>
      <c r="I391" s="102" t="str">
        <f t="shared" si="3"/>
        <v/>
      </c>
      <c r="J391" s="147" t="str">
        <f>IF(AND(A391&lt;&gt;"",B391&lt;&gt;"",C391&lt;&gt;"",D391&lt;&gt;"",E391&lt;&gt;"",F391&lt;&gt;""),IF(C391="win",'Gerenciamento de risco'!$I$8,IF(C391="WDO",'Gerenciamento de risco'!$I$12,'Gerenciamento de risco'!$I$16)                   ),"")</f>
        <v/>
      </c>
      <c r="K391" s="156" t="str">
        <f t="shared" si="4"/>
        <v/>
      </c>
      <c r="L391" s="102" t="str">
        <f t="shared" si="5"/>
        <v/>
      </c>
      <c r="M391" s="133"/>
      <c r="N391" s="149" t="str">
        <f t="shared" si="6"/>
        <v/>
      </c>
      <c r="O391" s="112" t="str">
        <f t="shared" si="7"/>
        <v/>
      </c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</row>
    <row r="392" ht="18.75" customHeight="1">
      <c r="A392" s="132"/>
      <c r="B392" s="133"/>
      <c r="C392" s="155" t="str">
        <f t="shared" si="1"/>
        <v/>
      </c>
      <c r="D392" s="133"/>
      <c r="E392" s="133"/>
      <c r="F392" s="134"/>
      <c r="G392" s="147" t="str">
        <f>IF(AND(A392&lt;&gt;"",B392&lt;&gt;"",C392&lt;&gt;"",D392&lt;&gt;"",E392&lt;&gt;"",F392&lt;&gt;""),IF(C392="win",'Gerenciamento de risco'!$I$8,IF(C392="wdo",'Gerenciamento de risco'!$I$12,'Gerenciamento de risco'!$I$16)),"")</f>
        <v/>
      </c>
      <c r="H392" s="156" t="str">
        <f t="shared" si="2"/>
        <v/>
      </c>
      <c r="I392" s="102" t="str">
        <f t="shared" si="3"/>
        <v/>
      </c>
      <c r="J392" s="147" t="str">
        <f>IF(AND(A392&lt;&gt;"",B392&lt;&gt;"",C392&lt;&gt;"",D392&lt;&gt;"",E392&lt;&gt;"",F392&lt;&gt;""),IF(C392="win",'Gerenciamento de risco'!$I$8,IF(C392="WDO",'Gerenciamento de risco'!$I$12,'Gerenciamento de risco'!$I$16)                   ),"")</f>
        <v/>
      </c>
      <c r="K392" s="156" t="str">
        <f t="shared" si="4"/>
        <v/>
      </c>
      <c r="L392" s="102" t="str">
        <f t="shared" si="5"/>
        <v/>
      </c>
      <c r="M392" s="133"/>
      <c r="N392" s="149" t="str">
        <f t="shared" si="6"/>
        <v/>
      </c>
      <c r="O392" s="112" t="str">
        <f t="shared" si="7"/>
        <v/>
      </c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</row>
    <row r="393" ht="18.75" customHeight="1">
      <c r="A393" s="132"/>
      <c r="B393" s="133"/>
      <c r="C393" s="155" t="str">
        <f t="shared" si="1"/>
        <v/>
      </c>
      <c r="D393" s="133"/>
      <c r="E393" s="133"/>
      <c r="F393" s="134"/>
      <c r="G393" s="147" t="str">
        <f>IF(AND(A393&lt;&gt;"",B393&lt;&gt;"",C393&lt;&gt;"",D393&lt;&gt;"",E393&lt;&gt;"",F393&lt;&gt;""),IF(C393="win",'Gerenciamento de risco'!$I$8,IF(C393="wdo",'Gerenciamento de risco'!$I$12,'Gerenciamento de risco'!$I$16)),"")</f>
        <v/>
      </c>
      <c r="H393" s="156" t="str">
        <f t="shared" si="2"/>
        <v/>
      </c>
      <c r="I393" s="102" t="str">
        <f t="shared" si="3"/>
        <v/>
      </c>
      <c r="J393" s="147" t="str">
        <f>IF(AND(A393&lt;&gt;"",B393&lt;&gt;"",C393&lt;&gt;"",D393&lt;&gt;"",E393&lt;&gt;"",F393&lt;&gt;""),IF(C393="win",'Gerenciamento de risco'!$I$8,IF(C393="WDO",'Gerenciamento de risco'!$I$12,'Gerenciamento de risco'!$I$16)                   ),"")</f>
        <v/>
      </c>
      <c r="K393" s="156" t="str">
        <f t="shared" si="4"/>
        <v/>
      </c>
      <c r="L393" s="102" t="str">
        <f t="shared" si="5"/>
        <v/>
      </c>
      <c r="M393" s="133"/>
      <c r="N393" s="149" t="str">
        <f t="shared" si="6"/>
        <v/>
      </c>
      <c r="O393" s="112" t="str">
        <f t="shared" si="7"/>
        <v/>
      </c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</row>
    <row r="394" ht="18.75" customHeight="1">
      <c r="A394" s="132"/>
      <c r="B394" s="133"/>
      <c r="C394" s="155" t="str">
        <f t="shared" si="1"/>
        <v/>
      </c>
      <c r="D394" s="133"/>
      <c r="E394" s="133"/>
      <c r="F394" s="134"/>
      <c r="G394" s="147" t="str">
        <f>IF(AND(A394&lt;&gt;"",B394&lt;&gt;"",C394&lt;&gt;"",D394&lt;&gt;"",E394&lt;&gt;"",F394&lt;&gt;""),IF(C394="win",'Gerenciamento de risco'!$I$8,IF(C394="wdo",'Gerenciamento de risco'!$I$12,'Gerenciamento de risco'!$I$16)),"")</f>
        <v/>
      </c>
      <c r="H394" s="156" t="str">
        <f t="shared" si="2"/>
        <v/>
      </c>
      <c r="I394" s="102" t="str">
        <f t="shared" si="3"/>
        <v/>
      </c>
      <c r="J394" s="147" t="str">
        <f>IF(AND(A394&lt;&gt;"",B394&lt;&gt;"",C394&lt;&gt;"",D394&lt;&gt;"",E394&lt;&gt;"",F394&lt;&gt;""),IF(C394="win",'Gerenciamento de risco'!$I$8,IF(C394="WDO",'Gerenciamento de risco'!$I$12,'Gerenciamento de risco'!$I$16)                   ),"")</f>
        <v/>
      </c>
      <c r="K394" s="156" t="str">
        <f t="shared" si="4"/>
        <v/>
      </c>
      <c r="L394" s="102" t="str">
        <f t="shared" si="5"/>
        <v/>
      </c>
      <c r="M394" s="133"/>
      <c r="N394" s="149" t="str">
        <f t="shared" si="6"/>
        <v/>
      </c>
      <c r="O394" s="112" t="str">
        <f t="shared" si="7"/>
        <v/>
      </c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</row>
    <row r="395" ht="18.75" customHeight="1">
      <c r="A395" s="132"/>
      <c r="B395" s="133"/>
      <c r="C395" s="155" t="str">
        <f t="shared" si="1"/>
        <v/>
      </c>
      <c r="D395" s="133"/>
      <c r="E395" s="133"/>
      <c r="F395" s="134"/>
      <c r="G395" s="147" t="str">
        <f>IF(AND(A395&lt;&gt;"",B395&lt;&gt;"",C395&lt;&gt;"",D395&lt;&gt;"",E395&lt;&gt;"",F395&lt;&gt;""),IF(C395="win",'Gerenciamento de risco'!$I$8,IF(C395="wdo",'Gerenciamento de risco'!$I$12,'Gerenciamento de risco'!$I$16)),"")</f>
        <v/>
      </c>
      <c r="H395" s="156" t="str">
        <f t="shared" si="2"/>
        <v/>
      </c>
      <c r="I395" s="102" t="str">
        <f t="shared" si="3"/>
        <v/>
      </c>
      <c r="J395" s="147" t="str">
        <f>IF(AND(A395&lt;&gt;"",B395&lt;&gt;"",C395&lt;&gt;"",D395&lt;&gt;"",E395&lt;&gt;"",F395&lt;&gt;""),IF(C395="win",'Gerenciamento de risco'!$I$8,IF(C395="WDO",'Gerenciamento de risco'!$I$12,'Gerenciamento de risco'!$I$16)                   ),"")</f>
        <v/>
      </c>
      <c r="K395" s="156" t="str">
        <f t="shared" si="4"/>
        <v/>
      </c>
      <c r="L395" s="102" t="str">
        <f t="shared" si="5"/>
        <v/>
      </c>
      <c r="M395" s="133"/>
      <c r="N395" s="149" t="str">
        <f t="shared" si="6"/>
        <v/>
      </c>
      <c r="O395" s="112" t="str">
        <f t="shared" si="7"/>
        <v/>
      </c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</row>
    <row r="396" ht="18.75" customHeight="1">
      <c r="A396" s="132"/>
      <c r="B396" s="133"/>
      <c r="C396" s="155" t="str">
        <f t="shared" si="1"/>
        <v/>
      </c>
      <c r="D396" s="133"/>
      <c r="E396" s="133"/>
      <c r="F396" s="134"/>
      <c r="G396" s="147" t="str">
        <f>IF(AND(A396&lt;&gt;"",B396&lt;&gt;"",C396&lt;&gt;"",D396&lt;&gt;"",E396&lt;&gt;"",F396&lt;&gt;""),IF(C396="win",'Gerenciamento de risco'!$I$8,IF(C396="wdo",'Gerenciamento de risco'!$I$12,'Gerenciamento de risco'!$I$16)),"")</f>
        <v/>
      </c>
      <c r="H396" s="156" t="str">
        <f t="shared" si="2"/>
        <v/>
      </c>
      <c r="I396" s="102" t="str">
        <f t="shared" si="3"/>
        <v/>
      </c>
      <c r="J396" s="147" t="str">
        <f>IF(AND(A396&lt;&gt;"",B396&lt;&gt;"",C396&lt;&gt;"",D396&lt;&gt;"",E396&lt;&gt;"",F396&lt;&gt;""),IF(C396="win",'Gerenciamento de risco'!$I$8,IF(C396="WDO",'Gerenciamento de risco'!$I$12,'Gerenciamento de risco'!$I$16)                   ),"")</f>
        <v/>
      </c>
      <c r="K396" s="156" t="str">
        <f t="shared" si="4"/>
        <v/>
      </c>
      <c r="L396" s="102" t="str">
        <f t="shared" si="5"/>
        <v/>
      </c>
      <c r="M396" s="133"/>
      <c r="N396" s="149" t="str">
        <f t="shared" si="6"/>
        <v/>
      </c>
      <c r="O396" s="112" t="str">
        <f t="shared" si="7"/>
        <v/>
      </c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</row>
    <row r="397" ht="18.75" customHeight="1">
      <c r="A397" s="132"/>
      <c r="B397" s="133"/>
      <c r="C397" s="155" t="str">
        <f t="shared" si="1"/>
        <v/>
      </c>
      <c r="D397" s="133"/>
      <c r="E397" s="133"/>
      <c r="F397" s="134"/>
      <c r="G397" s="147" t="str">
        <f>IF(AND(A397&lt;&gt;"",B397&lt;&gt;"",C397&lt;&gt;"",D397&lt;&gt;"",E397&lt;&gt;"",F397&lt;&gt;""),IF(C397="win",'Gerenciamento de risco'!$I$8,IF(C397="wdo",'Gerenciamento de risco'!$I$12,'Gerenciamento de risco'!$I$16)),"")</f>
        <v/>
      </c>
      <c r="H397" s="156" t="str">
        <f t="shared" si="2"/>
        <v/>
      </c>
      <c r="I397" s="102" t="str">
        <f t="shared" si="3"/>
        <v/>
      </c>
      <c r="J397" s="147" t="str">
        <f>IF(AND(A397&lt;&gt;"",B397&lt;&gt;"",C397&lt;&gt;"",D397&lt;&gt;"",E397&lt;&gt;"",F397&lt;&gt;""),IF(C397="win",'Gerenciamento de risco'!$I$8,IF(C397="WDO",'Gerenciamento de risco'!$I$12,'Gerenciamento de risco'!$I$16)                   ),"")</f>
        <v/>
      </c>
      <c r="K397" s="156" t="str">
        <f t="shared" si="4"/>
        <v/>
      </c>
      <c r="L397" s="102" t="str">
        <f t="shared" si="5"/>
        <v/>
      </c>
      <c r="M397" s="133"/>
      <c r="N397" s="149" t="str">
        <f t="shared" si="6"/>
        <v/>
      </c>
      <c r="O397" s="112" t="str">
        <f t="shared" si="7"/>
        <v/>
      </c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</row>
    <row r="398" ht="18.75" customHeight="1">
      <c r="A398" s="132"/>
      <c r="B398" s="133"/>
      <c r="C398" s="155" t="str">
        <f t="shared" si="1"/>
        <v/>
      </c>
      <c r="D398" s="133"/>
      <c r="E398" s="133"/>
      <c r="F398" s="134"/>
      <c r="G398" s="147" t="str">
        <f>IF(AND(A398&lt;&gt;"",B398&lt;&gt;"",C398&lt;&gt;"",D398&lt;&gt;"",E398&lt;&gt;"",F398&lt;&gt;""),IF(C398="win",'Gerenciamento de risco'!$I$8,IF(C398="wdo",'Gerenciamento de risco'!$I$12,'Gerenciamento de risco'!$I$16)),"")</f>
        <v/>
      </c>
      <c r="H398" s="156" t="str">
        <f t="shared" si="2"/>
        <v/>
      </c>
      <c r="I398" s="102" t="str">
        <f t="shared" si="3"/>
        <v/>
      </c>
      <c r="J398" s="147" t="str">
        <f>IF(AND(A398&lt;&gt;"",B398&lt;&gt;"",C398&lt;&gt;"",D398&lt;&gt;"",E398&lt;&gt;"",F398&lt;&gt;""),IF(C398="win",'Gerenciamento de risco'!$I$8,IF(C398="WDO",'Gerenciamento de risco'!$I$12,'Gerenciamento de risco'!$I$16)                   ),"")</f>
        <v/>
      </c>
      <c r="K398" s="156" t="str">
        <f t="shared" si="4"/>
        <v/>
      </c>
      <c r="L398" s="102" t="str">
        <f t="shared" si="5"/>
        <v/>
      </c>
      <c r="M398" s="133"/>
      <c r="N398" s="149" t="str">
        <f t="shared" si="6"/>
        <v/>
      </c>
      <c r="O398" s="112" t="str">
        <f t="shared" si="7"/>
        <v/>
      </c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</row>
    <row r="399" ht="18.75" customHeight="1">
      <c r="A399" s="132"/>
      <c r="B399" s="133"/>
      <c r="C399" s="155" t="str">
        <f t="shared" si="1"/>
        <v/>
      </c>
      <c r="D399" s="133"/>
      <c r="E399" s="133"/>
      <c r="F399" s="134"/>
      <c r="G399" s="147" t="str">
        <f>IF(AND(A399&lt;&gt;"",B399&lt;&gt;"",C399&lt;&gt;"",D399&lt;&gt;"",E399&lt;&gt;"",F399&lt;&gt;""),IF(C399="win",'Gerenciamento de risco'!$I$8,IF(C399="wdo",'Gerenciamento de risco'!$I$12,'Gerenciamento de risco'!$I$16)),"")</f>
        <v/>
      </c>
      <c r="H399" s="156" t="str">
        <f t="shared" si="2"/>
        <v/>
      </c>
      <c r="I399" s="102" t="str">
        <f t="shared" si="3"/>
        <v/>
      </c>
      <c r="J399" s="147" t="str">
        <f>IF(AND(A399&lt;&gt;"",B399&lt;&gt;"",C399&lt;&gt;"",D399&lt;&gt;"",E399&lt;&gt;"",F399&lt;&gt;""),IF(C399="win",'Gerenciamento de risco'!$I$8,IF(C399="WDO",'Gerenciamento de risco'!$I$12,'Gerenciamento de risco'!$I$16)                   ),"")</f>
        <v/>
      </c>
      <c r="K399" s="156" t="str">
        <f t="shared" si="4"/>
        <v/>
      </c>
      <c r="L399" s="102" t="str">
        <f t="shared" si="5"/>
        <v/>
      </c>
      <c r="M399" s="133"/>
      <c r="N399" s="149" t="str">
        <f t="shared" si="6"/>
        <v/>
      </c>
      <c r="O399" s="112" t="str">
        <f t="shared" si="7"/>
        <v/>
      </c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</row>
    <row r="400" ht="18.75" customHeight="1">
      <c r="A400" s="132"/>
      <c r="B400" s="133"/>
      <c r="C400" s="155" t="str">
        <f t="shared" si="1"/>
        <v/>
      </c>
      <c r="D400" s="133"/>
      <c r="E400" s="133"/>
      <c r="F400" s="134"/>
      <c r="G400" s="147" t="str">
        <f>IF(AND(A400&lt;&gt;"",B400&lt;&gt;"",C400&lt;&gt;"",D400&lt;&gt;"",E400&lt;&gt;"",F400&lt;&gt;""),IF(C400="win",'Gerenciamento de risco'!$I$8,IF(C400="wdo",'Gerenciamento de risco'!$I$12,'Gerenciamento de risco'!$I$16)),"")</f>
        <v/>
      </c>
      <c r="H400" s="156" t="str">
        <f t="shared" si="2"/>
        <v/>
      </c>
      <c r="I400" s="102" t="str">
        <f t="shared" si="3"/>
        <v/>
      </c>
      <c r="J400" s="147" t="str">
        <f>IF(AND(A400&lt;&gt;"",B400&lt;&gt;"",C400&lt;&gt;"",D400&lt;&gt;"",E400&lt;&gt;"",F400&lt;&gt;""),IF(C400="win",'Gerenciamento de risco'!$I$8,IF(C400="WDO",'Gerenciamento de risco'!$I$12,'Gerenciamento de risco'!$I$16)                   ),"")</f>
        <v/>
      </c>
      <c r="K400" s="156" t="str">
        <f t="shared" si="4"/>
        <v/>
      </c>
      <c r="L400" s="102" t="str">
        <f t="shared" si="5"/>
        <v/>
      </c>
      <c r="M400" s="133"/>
      <c r="N400" s="149" t="str">
        <f t="shared" si="6"/>
        <v/>
      </c>
      <c r="O400" s="112" t="str">
        <f t="shared" si="7"/>
        <v/>
      </c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</row>
    <row r="401" ht="18.75" customHeight="1">
      <c r="A401" s="132"/>
      <c r="B401" s="133"/>
      <c r="C401" s="155" t="str">
        <f t="shared" si="1"/>
        <v/>
      </c>
      <c r="D401" s="133"/>
      <c r="E401" s="133"/>
      <c r="F401" s="134"/>
      <c r="G401" s="147" t="str">
        <f>IF(AND(A401&lt;&gt;"",B401&lt;&gt;"",C401&lt;&gt;"",D401&lt;&gt;"",E401&lt;&gt;"",F401&lt;&gt;""),IF(C401="win",'Gerenciamento de risco'!$I$8,IF(C401="wdo",'Gerenciamento de risco'!$I$12,'Gerenciamento de risco'!$I$16)),"")</f>
        <v/>
      </c>
      <c r="H401" s="156" t="str">
        <f t="shared" si="2"/>
        <v/>
      </c>
      <c r="I401" s="102" t="str">
        <f t="shared" si="3"/>
        <v/>
      </c>
      <c r="J401" s="147" t="str">
        <f>IF(AND(A401&lt;&gt;"",B401&lt;&gt;"",C401&lt;&gt;"",D401&lt;&gt;"",E401&lt;&gt;"",F401&lt;&gt;""),IF(C401="win",'Gerenciamento de risco'!$I$8,IF(C401="WDO",'Gerenciamento de risco'!$I$12,'Gerenciamento de risco'!$I$16)                   ),"")</f>
        <v/>
      </c>
      <c r="K401" s="156" t="str">
        <f t="shared" si="4"/>
        <v/>
      </c>
      <c r="L401" s="102" t="str">
        <f t="shared" si="5"/>
        <v/>
      </c>
      <c r="M401" s="133"/>
      <c r="N401" s="149" t="str">
        <f t="shared" si="6"/>
        <v/>
      </c>
      <c r="O401" s="112" t="str">
        <f t="shared" si="7"/>
        <v/>
      </c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</row>
    <row r="402" ht="18.75" customHeight="1">
      <c r="A402" s="132"/>
      <c r="B402" s="133"/>
      <c r="C402" s="155" t="str">
        <f t="shared" si="1"/>
        <v/>
      </c>
      <c r="D402" s="133"/>
      <c r="E402" s="133"/>
      <c r="F402" s="134"/>
      <c r="G402" s="147" t="str">
        <f>IF(AND(A402&lt;&gt;"",B402&lt;&gt;"",C402&lt;&gt;"",D402&lt;&gt;"",E402&lt;&gt;"",F402&lt;&gt;""),IF(C402="win",'Gerenciamento de risco'!$I$8,IF(C402="wdo",'Gerenciamento de risco'!$I$12,'Gerenciamento de risco'!$I$16)),"")</f>
        <v/>
      </c>
      <c r="H402" s="156" t="str">
        <f t="shared" si="2"/>
        <v/>
      </c>
      <c r="I402" s="102" t="str">
        <f t="shared" si="3"/>
        <v/>
      </c>
      <c r="J402" s="147" t="str">
        <f>IF(AND(A402&lt;&gt;"",B402&lt;&gt;"",C402&lt;&gt;"",D402&lt;&gt;"",E402&lt;&gt;"",F402&lt;&gt;""),IF(C402="win",'Gerenciamento de risco'!$I$8,IF(C402="WDO",'Gerenciamento de risco'!$I$12,'Gerenciamento de risco'!$I$16)                   ),"")</f>
        <v/>
      </c>
      <c r="K402" s="156" t="str">
        <f t="shared" si="4"/>
        <v/>
      </c>
      <c r="L402" s="102" t="str">
        <f t="shared" si="5"/>
        <v/>
      </c>
      <c r="M402" s="133"/>
      <c r="N402" s="149" t="str">
        <f t="shared" si="6"/>
        <v/>
      </c>
      <c r="O402" s="112" t="str">
        <f t="shared" si="7"/>
        <v/>
      </c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</row>
    <row r="403" ht="18.75" customHeight="1">
      <c r="A403" s="132"/>
      <c r="B403" s="133"/>
      <c r="C403" s="155" t="str">
        <f t="shared" si="1"/>
        <v/>
      </c>
      <c r="D403" s="133"/>
      <c r="E403" s="133"/>
      <c r="F403" s="134"/>
      <c r="G403" s="147" t="str">
        <f>IF(AND(A403&lt;&gt;"",B403&lt;&gt;"",C403&lt;&gt;"",D403&lt;&gt;"",E403&lt;&gt;"",F403&lt;&gt;""),IF(C403="win",'Gerenciamento de risco'!$I$8,IF(C403="wdo",'Gerenciamento de risco'!$I$12,'Gerenciamento de risco'!$I$16)),"")</f>
        <v/>
      </c>
      <c r="H403" s="156" t="str">
        <f t="shared" si="2"/>
        <v/>
      </c>
      <c r="I403" s="102" t="str">
        <f t="shared" si="3"/>
        <v/>
      </c>
      <c r="J403" s="147" t="str">
        <f>IF(AND(A403&lt;&gt;"",B403&lt;&gt;"",C403&lt;&gt;"",D403&lt;&gt;"",E403&lt;&gt;"",F403&lt;&gt;""),IF(C403="win",'Gerenciamento de risco'!$I$8,IF(C403="WDO",'Gerenciamento de risco'!$I$12,'Gerenciamento de risco'!$I$16)                   ),"")</f>
        <v/>
      </c>
      <c r="K403" s="156" t="str">
        <f t="shared" si="4"/>
        <v/>
      </c>
      <c r="L403" s="102" t="str">
        <f t="shared" si="5"/>
        <v/>
      </c>
      <c r="M403" s="133"/>
      <c r="N403" s="149" t="str">
        <f t="shared" si="6"/>
        <v/>
      </c>
      <c r="O403" s="112" t="str">
        <f t="shared" si="7"/>
        <v/>
      </c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</row>
    <row r="404" ht="18.75" customHeight="1">
      <c r="A404" s="132"/>
      <c r="B404" s="133"/>
      <c r="C404" s="155" t="str">
        <f t="shared" si="1"/>
        <v/>
      </c>
      <c r="D404" s="133"/>
      <c r="E404" s="133"/>
      <c r="F404" s="134"/>
      <c r="G404" s="147" t="str">
        <f>IF(AND(A404&lt;&gt;"",B404&lt;&gt;"",C404&lt;&gt;"",D404&lt;&gt;"",E404&lt;&gt;"",F404&lt;&gt;""),IF(C404="win",'Gerenciamento de risco'!$I$8,IF(C404="wdo",'Gerenciamento de risco'!$I$12,'Gerenciamento de risco'!$I$16)),"")</f>
        <v/>
      </c>
      <c r="H404" s="156" t="str">
        <f t="shared" si="2"/>
        <v/>
      </c>
      <c r="I404" s="102" t="str">
        <f t="shared" si="3"/>
        <v/>
      </c>
      <c r="J404" s="147" t="str">
        <f>IF(AND(A404&lt;&gt;"",B404&lt;&gt;"",C404&lt;&gt;"",D404&lt;&gt;"",E404&lt;&gt;"",F404&lt;&gt;""),IF(C404="win",'Gerenciamento de risco'!$I$8,IF(C404="WDO",'Gerenciamento de risco'!$I$12,'Gerenciamento de risco'!$I$16)                   ),"")</f>
        <v/>
      </c>
      <c r="K404" s="156" t="str">
        <f t="shared" si="4"/>
        <v/>
      </c>
      <c r="L404" s="102" t="str">
        <f t="shared" si="5"/>
        <v/>
      </c>
      <c r="M404" s="133"/>
      <c r="N404" s="149" t="str">
        <f t="shared" si="6"/>
        <v/>
      </c>
      <c r="O404" s="112" t="str">
        <f t="shared" si="7"/>
        <v/>
      </c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</row>
    <row r="405" ht="18.75" customHeight="1">
      <c r="A405" s="132"/>
      <c r="B405" s="133"/>
      <c r="C405" s="155" t="str">
        <f t="shared" si="1"/>
        <v/>
      </c>
      <c r="D405" s="133"/>
      <c r="E405" s="133"/>
      <c r="F405" s="134"/>
      <c r="G405" s="147" t="str">
        <f>IF(AND(A405&lt;&gt;"",B405&lt;&gt;"",C405&lt;&gt;"",D405&lt;&gt;"",E405&lt;&gt;"",F405&lt;&gt;""),IF(C405="win",'Gerenciamento de risco'!$I$8,IF(C405="wdo",'Gerenciamento de risco'!$I$12,'Gerenciamento de risco'!$I$16)),"")</f>
        <v/>
      </c>
      <c r="H405" s="156" t="str">
        <f t="shared" si="2"/>
        <v/>
      </c>
      <c r="I405" s="102" t="str">
        <f t="shared" si="3"/>
        <v/>
      </c>
      <c r="J405" s="147" t="str">
        <f>IF(AND(A405&lt;&gt;"",B405&lt;&gt;"",C405&lt;&gt;"",D405&lt;&gt;"",E405&lt;&gt;"",F405&lt;&gt;""),IF(C405="win",'Gerenciamento de risco'!$I$8,IF(C405="WDO",'Gerenciamento de risco'!$I$12,'Gerenciamento de risco'!$I$16)                   ),"")</f>
        <v/>
      </c>
      <c r="K405" s="156" t="str">
        <f t="shared" si="4"/>
        <v/>
      </c>
      <c r="L405" s="102" t="str">
        <f t="shared" si="5"/>
        <v/>
      </c>
      <c r="M405" s="133"/>
      <c r="N405" s="149" t="str">
        <f t="shared" si="6"/>
        <v/>
      </c>
      <c r="O405" s="112" t="str">
        <f t="shared" si="7"/>
        <v/>
      </c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</row>
    <row r="406" ht="18.75" customHeight="1">
      <c r="A406" s="132"/>
      <c r="B406" s="133"/>
      <c r="C406" s="155" t="str">
        <f t="shared" si="1"/>
        <v/>
      </c>
      <c r="D406" s="133"/>
      <c r="E406" s="133"/>
      <c r="F406" s="134"/>
      <c r="G406" s="147" t="str">
        <f>IF(AND(A406&lt;&gt;"",B406&lt;&gt;"",C406&lt;&gt;"",D406&lt;&gt;"",E406&lt;&gt;"",F406&lt;&gt;""),IF(C406="win",'Gerenciamento de risco'!$I$8,IF(C406="wdo",'Gerenciamento de risco'!$I$12,'Gerenciamento de risco'!$I$16)),"")</f>
        <v/>
      </c>
      <c r="H406" s="156" t="str">
        <f t="shared" si="2"/>
        <v/>
      </c>
      <c r="I406" s="102" t="str">
        <f t="shared" si="3"/>
        <v/>
      </c>
      <c r="J406" s="147" t="str">
        <f>IF(AND(A406&lt;&gt;"",B406&lt;&gt;"",C406&lt;&gt;"",D406&lt;&gt;"",E406&lt;&gt;"",F406&lt;&gt;""),IF(C406="win",'Gerenciamento de risco'!$I$8,IF(C406="WDO",'Gerenciamento de risco'!$I$12,'Gerenciamento de risco'!$I$16)                   ),"")</f>
        <v/>
      </c>
      <c r="K406" s="156" t="str">
        <f t="shared" si="4"/>
        <v/>
      </c>
      <c r="L406" s="102" t="str">
        <f t="shared" si="5"/>
        <v/>
      </c>
      <c r="M406" s="133"/>
      <c r="N406" s="149" t="str">
        <f t="shared" si="6"/>
        <v/>
      </c>
      <c r="O406" s="112" t="str">
        <f t="shared" si="7"/>
        <v/>
      </c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</row>
    <row r="407" ht="18.75" customHeight="1">
      <c r="A407" s="132"/>
      <c r="B407" s="133"/>
      <c r="C407" s="155" t="str">
        <f t="shared" si="1"/>
        <v/>
      </c>
      <c r="D407" s="133"/>
      <c r="E407" s="133"/>
      <c r="F407" s="134"/>
      <c r="G407" s="147" t="str">
        <f>IF(AND(A407&lt;&gt;"",B407&lt;&gt;"",C407&lt;&gt;"",D407&lt;&gt;"",E407&lt;&gt;"",F407&lt;&gt;""),IF(C407="win",'Gerenciamento de risco'!$I$8,IF(C407="wdo",'Gerenciamento de risco'!$I$12,'Gerenciamento de risco'!$I$16)),"")</f>
        <v/>
      </c>
      <c r="H407" s="156" t="str">
        <f t="shared" si="2"/>
        <v/>
      </c>
      <c r="I407" s="102" t="str">
        <f t="shared" si="3"/>
        <v/>
      </c>
      <c r="J407" s="147" t="str">
        <f>IF(AND(A407&lt;&gt;"",B407&lt;&gt;"",C407&lt;&gt;"",D407&lt;&gt;"",E407&lt;&gt;"",F407&lt;&gt;""),IF(C407="win",'Gerenciamento de risco'!$I$8,IF(C407="WDO",'Gerenciamento de risco'!$I$12,'Gerenciamento de risco'!$I$16)                   ),"")</f>
        <v/>
      </c>
      <c r="K407" s="156" t="str">
        <f t="shared" si="4"/>
        <v/>
      </c>
      <c r="L407" s="102" t="str">
        <f t="shared" si="5"/>
        <v/>
      </c>
      <c r="M407" s="133"/>
      <c r="N407" s="149" t="str">
        <f t="shared" si="6"/>
        <v/>
      </c>
      <c r="O407" s="112" t="str">
        <f t="shared" si="7"/>
        <v/>
      </c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</row>
    <row r="408" ht="18.75" customHeight="1">
      <c r="A408" s="132"/>
      <c r="B408" s="133"/>
      <c r="C408" s="155" t="str">
        <f t="shared" si="1"/>
        <v/>
      </c>
      <c r="D408" s="133"/>
      <c r="E408" s="133"/>
      <c r="F408" s="134"/>
      <c r="G408" s="147" t="str">
        <f>IF(AND(A408&lt;&gt;"",B408&lt;&gt;"",C408&lt;&gt;"",D408&lt;&gt;"",E408&lt;&gt;"",F408&lt;&gt;""),IF(C408="win",'Gerenciamento de risco'!$I$8,IF(C408="wdo",'Gerenciamento de risco'!$I$12,'Gerenciamento de risco'!$I$16)),"")</f>
        <v/>
      </c>
      <c r="H408" s="156" t="str">
        <f t="shared" si="2"/>
        <v/>
      </c>
      <c r="I408" s="102" t="str">
        <f t="shared" si="3"/>
        <v/>
      </c>
      <c r="J408" s="147" t="str">
        <f>IF(AND(A408&lt;&gt;"",B408&lt;&gt;"",C408&lt;&gt;"",D408&lt;&gt;"",E408&lt;&gt;"",F408&lt;&gt;""),IF(C408="win",'Gerenciamento de risco'!$I$8,IF(C408="WDO",'Gerenciamento de risco'!$I$12,'Gerenciamento de risco'!$I$16)                   ),"")</f>
        <v/>
      </c>
      <c r="K408" s="156" t="str">
        <f t="shared" si="4"/>
        <v/>
      </c>
      <c r="L408" s="102" t="str">
        <f t="shared" si="5"/>
        <v/>
      </c>
      <c r="M408" s="133"/>
      <c r="N408" s="149" t="str">
        <f t="shared" si="6"/>
        <v/>
      </c>
      <c r="O408" s="112" t="str">
        <f t="shared" si="7"/>
        <v/>
      </c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</row>
    <row r="409" ht="18.75" customHeight="1">
      <c r="A409" s="132"/>
      <c r="B409" s="133"/>
      <c r="C409" s="155" t="str">
        <f t="shared" si="1"/>
        <v/>
      </c>
      <c r="D409" s="133"/>
      <c r="E409" s="133"/>
      <c r="F409" s="134"/>
      <c r="G409" s="147" t="str">
        <f>IF(AND(A409&lt;&gt;"",B409&lt;&gt;"",C409&lt;&gt;"",D409&lt;&gt;"",E409&lt;&gt;"",F409&lt;&gt;""),IF(C409="win",'Gerenciamento de risco'!$I$8,IF(C409="wdo",'Gerenciamento de risco'!$I$12,'Gerenciamento de risco'!$I$16)),"")</f>
        <v/>
      </c>
      <c r="H409" s="156" t="str">
        <f t="shared" si="2"/>
        <v/>
      </c>
      <c r="I409" s="102" t="str">
        <f t="shared" si="3"/>
        <v/>
      </c>
      <c r="J409" s="147" t="str">
        <f>IF(AND(A409&lt;&gt;"",B409&lt;&gt;"",C409&lt;&gt;"",D409&lt;&gt;"",E409&lt;&gt;"",F409&lt;&gt;""),IF(C409="win",'Gerenciamento de risco'!$I$8,IF(C409="WDO",'Gerenciamento de risco'!$I$12,'Gerenciamento de risco'!$I$16)                   ),"")</f>
        <v/>
      </c>
      <c r="K409" s="156" t="str">
        <f t="shared" si="4"/>
        <v/>
      </c>
      <c r="L409" s="102" t="str">
        <f t="shared" si="5"/>
        <v/>
      </c>
      <c r="M409" s="133"/>
      <c r="N409" s="149" t="str">
        <f t="shared" si="6"/>
        <v/>
      </c>
      <c r="O409" s="112" t="str">
        <f t="shared" si="7"/>
        <v/>
      </c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</row>
    <row r="410" ht="18.75" customHeight="1">
      <c r="A410" s="132"/>
      <c r="B410" s="133"/>
      <c r="C410" s="155" t="str">
        <f t="shared" si="1"/>
        <v/>
      </c>
      <c r="D410" s="133"/>
      <c r="E410" s="133"/>
      <c r="F410" s="134"/>
      <c r="G410" s="147" t="str">
        <f>IF(AND(A410&lt;&gt;"",B410&lt;&gt;"",C410&lt;&gt;"",D410&lt;&gt;"",E410&lt;&gt;"",F410&lt;&gt;""),IF(C410="win",'Gerenciamento de risco'!$I$8,IF(C410="wdo",'Gerenciamento de risco'!$I$12,'Gerenciamento de risco'!$I$16)),"")</f>
        <v/>
      </c>
      <c r="H410" s="156" t="str">
        <f t="shared" si="2"/>
        <v/>
      </c>
      <c r="I410" s="102" t="str">
        <f t="shared" si="3"/>
        <v/>
      </c>
      <c r="J410" s="147" t="str">
        <f>IF(AND(A410&lt;&gt;"",B410&lt;&gt;"",C410&lt;&gt;"",D410&lt;&gt;"",E410&lt;&gt;"",F410&lt;&gt;""),IF(C410="win",'Gerenciamento de risco'!$I$8,IF(C410="WDO",'Gerenciamento de risco'!$I$12,'Gerenciamento de risco'!$I$16)                   ),"")</f>
        <v/>
      </c>
      <c r="K410" s="156" t="str">
        <f t="shared" si="4"/>
        <v/>
      </c>
      <c r="L410" s="102" t="str">
        <f t="shared" si="5"/>
        <v/>
      </c>
      <c r="M410" s="133"/>
      <c r="N410" s="149" t="str">
        <f t="shared" si="6"/>
        <v/>
      </c>
      <c r="O410" s="112" t="str">
        <f t="shared" si="7"/>
        <v/>
      </c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</row>
    <row r="411" ht="18.75" customHeight="1">
      <c r="A411" s="132"/>
      <c r="B411" s="133"/>
      <c r="C411" s="155" t="str">
        <f t="shared" si="1"/>
        <v/>
      </c>
      <c r="D411" s="133"/>
      <c r="E411" s="133"/>
      <c r="F411" s="134"/>
      <c r="G411" s="147" t="str">
        <f>IF(AND(A411&lt;&gt;"",B411&lt;&gt;"",C411&lt;&gt;"",D411&lt;&gt;"",E411&lt;&gt;"",F411&lt;&gt;""),IF(C411="win",'Gerenciamento de risco'!$I$8,IF(C411="wdo",'Gerenciamento de risco'!$I$12,'Gerenciamento de risco'!$I$16)),"")</f>
        <v/>
      </c>
      <c r="H411" s="156" t="str">
        <f t="shared" si="2"/>
        <v/>
      </c>
      <c r="I411" s="102" t="str">
        <f t="shared" si="3"/>
        <v/>
      </c>
      <c r="J411" s="147" t="str">
        <f>IF(AND(A411&lt;&gt;"",B411&lt;&gt;"",C411&lt;&gt;"",D411&lt;&gt;"",E411&lt;&gt;"",F411&lt;&gt;""),IF(C411="win",'Gerenciamento de risco'!$I$8,IF(C411="WDO",'Gerenciamento de risco'!$I$12,'Gerenciamento de risco'!$I$16)                   ),"")</f>
        <v/>
      </c>
      <c r="K411" s="156" t="str">
        <f t="shared" si="4"/>
        <v/>
      </c>
      <c r="L411" s="102" t="str">
        <f t="shared" si="5"/>
        <v/>
      </c>
      <c r="M411" s="133"/>
      <c r="N411" s="149" t="str">
        <f t="shared" si="6"/>
        <v/>
      </c>
      <c r="O411" s="112" t="str">
        <f t="shared" si="7"/>
        <v/>
      </c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</row>
    <row r="412" ht="18.75" customHeight="1">
      <c r="A412" s="132"/>
      <c r="B412" s="133"/>
      <c r="C412" s="155" t="str">
        <f t="shared" si="1"/>
        <v/>
      </c>
      <c r="D412" s="133"/>
      <c r="E412" s="133"/>
      <c r="F412" s="134"/>
      <c r="G412" s="147" t="str">
        <f>IF(AND(A412&lt;&gt;"",B412&lt;&gt;"",C412&lt;&gt;"",D412&lt;&gt;"",E412&lt;&gt;"",F412&lt;&gt;""),IF(C412="win",'Gerenciamento de risco'!$I$8,IF(C412="wdo",'Gerenciamento de risco'!$I$12,'Gerenciamento de risco'!$I$16)),"")</f>
        <v/>
      </c>
      <c r="H412" s="156" t="str">
        <f t="shared" si="2"/>
        <v/>
      </c>
      <c r="I412" s="102" t="str">
        <f t="shared" si="3"/>
        <v/>
      </c>
      <c r="J412" s="147" t="str">
        <f>IF(AND(A412&lt;&gt;"",B412&lt;&gt;"",C412&lt;&gt;"",D412&lt;&gt;"",E412&lt;&gt;"",F412&lt;&gt;""),IF(C412="win",'Gerenciamento de risco'!$I$8,IF(C412="WDO",'Gerenciamento de risco'!$I$12,'Gerenciamento de risco'!$I$16)                   ),"")</f>
        <v/>
      </c>
      <c r="K412" s="156" t="str">
        <f t="shared" si="4"/>
        <v/>
      </c>
      <c r="L412" s="102" t="str">
        <f t="shared" si="5"/>
        <v/>
      </c>
      <c r="M412" s="133"/>
      <c r="N412" s="149" t="str">
        <f t="shared" si="6"/>
        <v/>
      </c>
      <c r="O412" s="112" t="str">
        <f t="shared" si="7"/>
        <v/>
      </c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</row>
    <row r="413" ht="18.75" customHeight="1">
      <c r="A413" s="132"/>
      <c r="B413" s="133"/>
      <c r="C413" s="155" t="str">
        <f t="shared" si="1"/>
        <v/>
      </c>
      <c r="D413" s="133"/>
      <c r="E413" s="133"/>
      <c r="F413" s="134"/>
      <c r="G413" s="147" t="str">
        <f>IF(AND(A413&lt;&gt;"",B413&lt;&gt;"",C413&lt;&gt;"",D413&lt;&gt;"",E413&lt;&gt;"",F413&lt;&gt;""),IF(C413="win",'Gerenciamento de risco'!$I$8,IF(C413="wdo",'Gerenciamento de risco'!$I$12,'Gerenciamento de risco'!$I$16)),"")</f>
        <v/>
      </c>
      <c r="H413" s="156" t="str">
        <f t="shared" si="2"/>
        <v/>
      </c>
      <c r="I413" s="102" t="str">
        <f t="shared" si="3"/>
        <v/>
      </c>
      <c r="J413" s="147" t="str">
        <f>IF(AND(A413&lt;&gt;"",B413&lt;&gt;"",C413&lt;&gt;"",D413&lt;&gt;"",E413&lt;&gt;"",F413&lt;&gt;""),IF(C413="win",'Gerenciamento de risco'!$I$8,IF(C413="WDO",'Gerenciamento de risco'!$I$12,'Gerenciamento de risco'!$I$16)                   ),"")</f>
        <v/>
      </c>
      <c r="K413" s="156" t="str">
        <f t="shared" si="4"/>
        <v/>
      </c>
      <c r="L413" s="102" t="str">
        <f t="shared" si="5"/>
        <v/>
      </c>
      <c r="M413" s="133"/>
      <c r="N413" s="149" t="str">
        <f t="shared" si="6"/>
        <v/>
      </c>
      <c r="O413" s="112" t="str">
        <f t="shared" si="7"/>
        <v/>
      </c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</row>
    <row r="414" ht="18.75" customHeight="1">
      <c r="A414" s="132"/>
      <c r="B414" s="133"/>
      <c r="C414" s="155" t="str">
        <f t="shared" si="1"/>
        <v/>
      </c>
      <c r="D414" s="133"/>
      <c r="E414" s="133"/>
      <c r="F414" s="134"/>
      <c r="G414" s="147" t="str">
        <f>IF(AND(A414&lt;&gt;"",B414&lt;&gt;"",C414&lt;&gt;"",D414&lt;&gt;"",E414&lt;&gt;"",F414&lt;&gt;""),IF(C414="win",'Gerenciamento de risco'!$I$8,IF(C414="wdo",'Gerenciamento de risco'!$I$12,'Gerenciamento de risco'!$I$16)),"")</f>
        <v/>
      </c>
      <c r="H414" s="156" t="str">
        <f t="shared" si="2"/>
        <v/>
      </c>
      <c r="I414" s="102" t="str">
        <f t="shared" si="3"/>
        <v/>
      </c>
      <c r="J414" s="147" t="str">
        <f>IF(AND(A414&lt;&gt;"",B414&lt;&gt;"",C414&lt;&gt;"",D414&lt;&gt;"",E414&lt;&gt;"",F414&lt;&gt;""),IF(C414="win",'Gerenciamento de risco'!$I$8,IF(C414="WDO",'Gerenciamento de risco'!$I$12,'Gerenciamento de risco'!$I$16)                   ),"")</f>
        <v/>
      </c>
      <c r="K414" s="156" t="str">
        <f t="shared" si="4"/>
        <v/>
      </c>
      <c r="L414" s="102" t="str">
        <f t="shared" si="5"/>
        <v/>
      </c>
      <c r="M414" s="133"/>
      <c r="N414" s="149" t="str">
        <f t="shared" si="6"/>
        <v/>
      </c>
      <c r="O414" s="112" t="str">
        <f t="shared" si="7"/>
        <v/>
      </c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</row>
    <row r="415" ht="18.75" customHeight="1">
      <c r="A415" s="132"/>
      <c r="B415" s="133"/>
      <c r="C415" s="155" t="str">
        <f t="shared" si="1"/>
        <v/>
      </c>
      <c r="D415" s="133"/>
      <c r="E415" s="133"/>
      <c r="F415" s="134"/>
      <c r="G415" s="147" t="str">
        <f>IF(AND(A415&lt;&gt;"",B415&lt;&gt;"",C415&lt;&gt;"",D415&lt;&gt;"",E415&lt;&gt;"",F415&lt;&gt;""),IF(C415="win",'Gerenciamento de risco'!$I$8,IF(C415="wdo",'Gerenciamento de risco'!$I$12,'Gerenciamento de risco'!$I$16)),"")</f>
        <v/>
      </c>
      <c r="H415" s="156" t="str">
        <f t="shared" si="2"/>
        <v/>
      </c>
      <c r="I415" s="102" t="str">
        <f t="shared" si="3"/>
        <v/>
      </c>
      <c r="J415" s="147" t="str">
        <f>IF(AND(A415&lt;&gt;"",B415&lt;&gt;"",C415&lt;&gt;"",D415&lt;&gt;"",E415&lt;&gt;"",F415&lt;&gt;""),IF(C415="win",'Gerenciamento de risco'!$I$8,IF(C415="WDO",'Gerenciamento de risco'!$I$12,'Gerenciamento de risco'!$I$16)                   ),"")</f>
        <v/>
      </c>
      <c r="K415" s="156" t="str">
        <f t="shared" si="4"/>
        <v/>
      </c>
      <c r="L415" s="102" t="str">
        <f t="shared" si="5"/>
        <v/>
      </c>
      <c r="M415" s="133"/>
      <c r="N415" s="149" t="str">
        <f t="shared" si="6"/>
        <v/>
      </c>
      <c r="O415" s="112" t="str">
        <f t="shared" si="7"/>
        <v/>
      </c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</row>
    <row r="416" ht="18.75" customHeight="1">
      <c r="A416" s="132"/>
      <c r="B416" s="133"/>
      <c r="C416" s="155" t="str">
        <f t="shared" si="1"/>
        <v/>
      </c>
      <c r="D416" s="133"/>
      <c r="E416" s="133"/>
      <c r="F416" s="134"/>
      <c r="G416" s="147" t="str">
        <f>IF(AND(A416&lt;&gt;"",B416&lt;&gt;"",C416&lt;&gt;"",D416&lt;&gt;"",E416&lt;&gt;"",F416&lt;&gt;""),IF(C416="win",'Gerenciamento de risco'!$I$8,IF(C416="wdo",'Gerenciamento de risco'!$I$12,'Gerenciamento de risco'!$I$16)),"")</f>
        <v/>
      </c>
      <c r="H416" s="156" t="str">
        <f t="shared" si="2"/>
        <v/>
      </c>
      <c r="I416" s="102" t="str">
        <f t="shared" si="3"/>
        <v/>
      </c>
      <c r="J416" s="147" t="str">
        <f>IF(AND(A416&lt;&gt;"",B416&lt;&gt;"",C416&lt;&gt;"",D416&lt;&gt;"",E416&lt;&gt;"",F416&lt;&gt;""),IF(C416="win",'Gerenciamento de risco'!$I$8,IF(C416="WDO",'Gerenciamento de risco'!$I$12,'Gerenciamento de risco'!$I$16)                   ),"")</f>
        <v/>
      </c>
      <c r="K416" s="156" t="str">
        <f t="shared" si="4"/>
        <v/>
      </c>
      <c r="L416" s="102" t="str">
        <f t="shared" si="5"/>
        <v/>
      </c>
      <c r="M416" s="133"/>
      <c r="N416" s="149" t="str">
        <f t="shared" si="6"/>
        <v/>
      </c>
      <c r="O416" s="112" t="str">
        <f t="shared" si="7"/>
        <v/>
      </c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</row>
    <row r="417" ht="18.75" customHeight="1">
      <c r="A417" s="132"/>
      <c r="B417" s="133"/>
      <c r="C417" s="155" t="str">
        <f t="shared" si="1"/>
        <v/>
      </c>
      <c r="D417" s="133"/>
      <c r="E417" s="133"/>
      <c r="F417" s="134"/>
      <c r="G417" s="147" t="str">
        <f>IF(AND(A417&lt;&gt;"",B417&lt;&gt;"",C417&lt;&gt;"",D417&lt;&gt;"",E417&lt;&gt;"",F417&lt;&gt;""),IF(C417="win",'Gerenciamento de risco'!$I$8,IF(C417="wdo",'Gerenciamento de risco'!$I$12,'Gerenciamento de risco'!$I$16)),"")</f>
        <v/>
      </c>
      <c r="H417" s="156" t="str">
        <f t="shared" si="2"/>
        <v/>
      </c>
      <c r="I417" s="102" t="str">
        <f t="shared" si="3"/>
        <v/>
      </c>
      <c r="J417" s="147" t="str">
        <f>IF(AND(A417&lt;&gt;"",B417&lt;&gt;"",C417&lt;&gt;"",D417&lt;&gt;"",E417&lt;&gt;"",F417&lt;&gt;""),IF(C417="win",'Gerenciamento de risco'!$I$8,IF(C417="WDO",'Gerenciamento de risco'!$I$12,'Gerenciamento de risco'!$I$16)                   ),"")</f>
        <v/>
      </c>
      <c r="K417" s="156" t="str">
        <f t="shared" si="4"/>
        <v/>
      </c>
      <c r="L417" s="102" t="str">
        <f t="shared" si="5"/>
        <v/>
      </c>
      <c r="M417" s="133"/>
      <c r="N417" s="149" t="str">
        <f t="shared" si="6"/>
        <v/>
      </c>
      <c r="O417" s="112" t="str">
        <f t="shared" si="7"/>
        <v/>
      </c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</row>
    <row r="418" ht="18.75" customHeight="1">
      <c r="A418" s="132"/>
      <c r="B418" s="133"/>
      <c r="C418" s="155" t="str">
        <f t="shared" si="1"/>
        <v/>
      </c>
      <c r="D418" s="133"/>
      <c r="E418" s="133"/>
      <c r="F418" s="134"/>
      <c r="G418" s="147" t="str">
        <f>IF(AND(A418&lt;&gt;"",B418&lt;&gt;"",C418&lt;&gt;"",D418&lt;&gt;"",E418&lt;&gt;"",F418&lt;&gt;""),IF(C418="win",'Gerenciamento de risco'!$I$8,IF(C418="wdo",'Gerenciamento de risco'!$I$12,'Gerenciamento de risco'!$I$16)),"")</f>
        <v/>
      </c>
      <c r="H418" s="156" t="str">
        <f t="shared" si="2"/>
        <v/>
      </c>
      <c r="I418" s="102" t="str">
        <f t="shared" si="3"/>
        <v/>
      </c>
      <c r="J418" s="147" t="str">
        <f>IF(AND(A418&lt;&gt;"",B418&lt;&gt;"",C418&lt;&gt;"",D418&lt;&gt;"",E418&lt;&gt;"",F418&lt;&gt;""),IF(C418="win",'Gerenciamento de risco'!$I$8,IF(C418="WDO",'Gerenciamento de risco'!$I$12,'Gerenciamento de risco'!$I$16)                   ),"")</f>
        <v/>
      </c>
      <c r="K418" s="156" t="str">
        <f t="shared" si="4"/>
        <v/>
      </c>
      <c r="L418" s="102" t="str">
        <f t="shared" si="5"/>
        <v/>
      </c>
      <c r="M418" s="133"/>
      <c r="N418" s="149" t="str">
        <f t="shared" si="6"/>
        <v/>
      </c>
      <c r="O418" s="112" t="str">
        <f t="shared" si="7"/>
        <v/>
      </c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</row>
    <row r="419" ht="18.75" customHeight="1">
      <c r="A419" s="132"/>
      <c r="B419" s="133"/>
      <c r="C419" s="155" t="str">
        <f t="shared" si="1"/>
        <v/>
      </c>
      <c r="D419" s="133"/>
      <c r="E419" s="133"/>
      <c r="F419" s="134"/>
      <c r="G419" s="147" t="str">
        <f>IF(AND(A419&lt;&gt;"",B419&lt;&gt;"",C419&lt;&gt;"",D419&lt;&gt;"",E419&lt;&gt;"",F419&lt;&gt;""),IF(C419="win",'Gerenciamento de risco'!$I$8,IF(C419="wdo",'Gerenciamento de risco'!$I$12,'Gerenciamento de risco'!$I$16)),"")</f>
        <v/>
      </c>
      <c r="H419" s="156" t="str">
        <f t="shared" si="2"/>
        <v/>
      </c>
      <c r="I419" s="102" t="str">
        <f t="shared" si="3"/>
        <v/>
      </c>
      <c r="J419" s="147" t="str">
        <f>IF(AND(A419&lt;&gt;"",B419&lt;&gt;"",C419&lt;&gt;"",D419&lt;&gt;"",E419&lt;&gt;"",F419&lt;&gt;""),IF(C419="win",'Gerenciamento de risco'!$I$8,IF(C419="WDO",'Gerenciamento de risco'!$I$12,'Gerenciamento de risco'!$I$16)                   ),"")</f>
        <v/>
      </c>
      <c r="K419" s="156" t="str">
        <f t="shared" si="4"/>
        <v/>
      </c>
      <c r="L419" s="102" t="str">
        <f t="shared" si="5"/>
        <v/>
      </c>
      <c r="M419" s="133"/>
      <c r="N419" s="149" t="str">
        <f t="shared" si="6"/>
        <v/>
      </c>
      <c r="O419" s="112" t="str">
        <f t="shared" si="7"/>
        <v/>
      </c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</row>
    <row r="420" ht="18.75" customHeight="1">
      <c r="A420" s="132"/>
      <c r="B420" s="133"/>
      <c r="C420" s="155" t="str">
        <f t="shared" si="1"/>
        <v/>
      </c>
      <c r="D420" s="133"/>
      <c r="E420" s="133"/>
      <c r="F420" s="134"/>
      <c r="G420" s="147" t="str">
        <f>IF(AND(A420&lt;&gt;"",B420&lt;&gt;"",C420&lt;&gt;"",D420&lt;&gt;"",E420&lt;&gt;"",F420&lt;&gt;""),IF(C420="win",'Gerenciamento de risco'!$I$8,IF(C420="wdo",'Gerenciamento de risco'!$I$12,'Gerenciamento de risco'!$I$16)),"")</f>
        <v/>
      </c>
      <c r="H420" s="156" t="str">
        <f t="shared" si="2"/>
        <v/>
      </c>
      <c r="I420" s="102" t="str">
        <f t="shared" si="3"/>
        <v/>
      </c>
      <c r="J420" s="147" t="str">
        <f>IF(AND(A420&lt;&gt;"",B420&lt;&gt;"",C420&lt;&gt;"",D420&lt;&gt;"",E420&lt;&gt;"",F420&lt;&gt;""),IF(C420="win",'Gerenciamento de risco'!$I$8,IF(C420="WDO",'Gerenciamento de risco'!$I$12,'Gerenciamento de risco'!$I$16)                   ),"")</f>
        <v/>
      </c>
      <c r="K420" s="156" t="str">
        <f t="shared" si="4"/>
        <v/>
      </c>
      <c r="L420" s="102" t="str">
        <f t="shared" si="5"/>
        <v/>
      </c>
      <c r="M420" s="133"/>
      <c r="N420" s="149" t="str">
        <f t="shared" si="6"/>
        <v/>
      </c>
      <c r="O420" s="112" t="str">
        <f t="shared" si="7"/>
        <v/>
      </c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</row>
    <row r="421" ht="18.75" customHeight="1">
      <c r="A421" s="132"/>
      <c r="B421" s="133"/>
      <c r="C421" s="155" t="str">
        <f t="shared" si="1"/>
        <v/>
      </c>
      <c r="D421" s="133"/>
      <c r="E421" s="133"/>
      <c r="F421" s="134"/>
      <c r="G421" s="147" t="str">
        <f>IF(AND(A421&lt;&gt;"",B421&lt;&gt;"",C421&lt;&gt;"",D421&lt;&gt;"",E421&lt;&gt;"",F421&lt;&gt;""),IF(C421="win",'Gerenciamento de risco'!$I$8,IF(C421="wdo",'Gerenciamento de risco'!$I$12,'Gerenciamento de risco'!$I$16)),"")</f>
        <v/>
      </c>
      <c r="H421" s="156" t="str">
        <f t="shared" si="2"/>
        <v/>
      </c>
      <c r="I421" s="102" t="str">
        <f t="shared" si="3"/>
        <v/>
      </c>
      <c r="J421" s="147" t="str">
        <f>IF(AND(A421&lt;&gt;"",B421&lt;&gt;"",C421&lt;&gt;"",D421&lt;&gt;"",E421&lt;&gt;"",F421&lt;&gt;""),IF(C421="win",'Gerenciamento de risco'!$I$8,IF(C421="WDO",'Gerenciamento de risco'!$I$12,'Gerenciamento de risco'!$I$16)                   ),"")</f>
        <v/>
      </c>
      <c r="K421" s="156" t="str">
        <f t="shared" si="4"/>
        <v/>
      </c>
      <c r="L421" s="102" t="str">
        <f t="shared" si="5"/>
        <v/>
      </c>
      <c r="M421" s="133"/>
      <c r="N421" s="149" t="str">
        <f t="shared" si="6"/>
        <v/>
      </c>
      <c r="O421" s="112" t="str">
        <f t="shared" si="7"/>
        <v/>
      </c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</row>
    <row r="422" ht="18.75" customHeight="1">
      <c r="A422" s="132"/>
      <c r="B422" s="133"/>
      <c r="C422" s="155" t="str">
        <f t="shared" si="1"/>
        <v/>
      </c>
      <c r="D422" s="133"/>
      <c r="E422" s="133"/>
      <c r="F422" s="134"/>
      <c r="G422" s="147" t="str">
        <f>IF(AND(A422&lt;&gt;"",B422&lt;&gt;"",C422&lt;&gt;"",D422&lt;&gt;"",E422&lt;&gt;"",F422&lt;&gt;""),IF(C422="win",'Gerenciamento de risco'!$I$8,IF(C422="wdo",'Gerenciamento de risco'!$I$12,'Gerenciamento de risco'!$I$16)),"")</f>
        <v/>
      </c>
      <c r="H422" s="156" t="str">
        <f t="shared" si="2"/>
        <v/>
      </c>
      <c r="I422" s="102" t="str">
        <f t="shared" si="3"/>
        <v/>
      </c>
      <c r="J422" s="147" t="str">
        <f>IF(AND(A422&lt;&gt;"",B422&lt;&gt;"",C422&lt;&gt;"",D422&lt;&gt;"",E422&lt;&gt;"",F422&lt;&gt;""),IF(C422="win",'Gerenciamento de risco'!$I$8,IF(C422="WDO",'Gerenciamento de risco'!$I$12,'Gerenciamento de risco'!$I$16)                   ),"")</f>
        <v/>
      </c>
      <c r="K422" s="156" t="str">
        <f t="shared" si="4"/>
        <v/>
      </c>
      <c r="L422" s="102" t="str">
        <f t="shared" si="5"/>
        <v/>
      </c>
      <c r="M422" s="133"/>
      <c r="N422" s="149" t="str">
        <f t="shared" si="6"/>
        <v/>
      </c>
      <c r="O422" s="112" t="str">
        <f t="shared" si="7"/>
        <v/>
      </c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</row>
    <row r="423" ht="18.75" customHeight="1">
      <c r="A423" s="132"/>
      <c r="B423" s="133"/>
      <c r="C423" s="155" t="str">
        <f t="shared" si="1"/>
        <v/>
      </c>
      <c r="D423" s="133"/>
      <c r="E423" s="133"/>
      <c r="F423" s="134"/>
      <c r="G423" s="147" t="str">
        <f>IF(AND(A423&lt;&gt;"",B423&lt;&gt;"",C423&lt;&gt;"",D423&lt;&gt;"",E423&lt;&gt;"",F423&lt;&gt;""),IF(C423="win",'Gerenciamento de risco'!$I$8,IF(C423="wdo",'Gerenciamento de risco'!$I$12,'Gerenciamento de risco'!$I$16)),"")</f>
        <v/>
      </c>
      <c r="H423" s="156" t="str">
        <f t="shared" si="2"/>
        <v/>
      </c>
      <c r="I423" s="102" t="str">
        <f t="shared" si="3"/>
        <v/>
      </c>
      <c r="J423" s="147" t="str">
        <f>IF(AND(A423&lt;&gt;"",B423&lt;&gt;"",C423&lt;&gt;"",D423&lt;&gt;"",E423&lt;&gt;"",F423&lt;&gt;""),IF(C423="win",'Gerenciamento de risco'!$I$8,IF(C423="WDO",'Gerenciamento de risco'!$I$12,'Gerenciamento de risco'!$I$16)                   ),"")</f>
        <v/>
      </c>
      <c r="K423" s="156" t="str">
        <f t="shared" si="4"/>
        <v/>
      </c>
      <c r="L423" s="102" t="str">
        <f t="shared" si="5"/>
        <v/>
      </c>
      <c r="M423" s="133"/>
      <c r="N423" s="149" t="str">
        <f t="shared" si="6"/>
        <v/>
      </c>
      <c r="O423" s="112" t="str">
        <f t="shared" si="7"/>
        <v/>
      </c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</row>
    <row r="424" ht="18.75" customHeight="1">
      <c r="A424" s="132"/>
      <c r="B424" s="133"/>
      <c r="C424" s="155" t="str">
        <f t="shared" si="1"/>
        <v/>
      </c>
      <c r="D424" s="133"/>
      <c r="E424" s="133"/>
      <c r="F424" s="134"/>
      <c r="G424" s="147" t="str">
        <f>IF(AND(A424&lt;&gt;"",B424&lt;&gt;"",C424&lt;&gt;"",D424&lt;&gt;"",E424&lt;&gt;"",F424&lt;&gt;""),IF(C424="win",'Gerenciamento de risco'!$I$8,IF(C424="wdo",'Gerenciamento de risco'!$I$12,'Gerenciamento de risco'!$I$16)),"")</f>
        <v/>
      </c>
      <c r="H424" s="156" t="str">
        <f t="shared" si="2"/>
        <v/>
      </c>
      <c r="I424" s="102" t="str">
        <f t="shared" si="3"/>
        <v/>
      </c>
      <c r="J424" s="147" t="str">
        <f>IF(AND(A424&lt;&gt;"",B424&lt;&gt;"",C424&lt;&gt;"",D424&lt;&gt;"",E424&lt;&gt;"",F424&lt;&gt;""),IF(C424="win",'Gerenciamento de risco'!$I$8,IF(C424="WDO",'Gerenciamento de risco'!$I$12,'Gerenciamento de risco'!$I$16)                   ),"")</f>
        <v/>
      </c>
      <c r="K424" s="156" t="str">
        <f t="shared" si="4"/>
        <v/>
      </c>
      <c r="L424" s="102" t="str">
        <f t="shared" si="5"/>
        <v/>
      </c>
      <c r="M424" s="133"/>
      <c r="N424" s="149" t="str">
        <f t="shared" si="6"/>
        <v/>
      </c>
      <c r="O424" s="112" t="str">
        <f t="shared" si="7"/>
        <v/>
      </c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</row>
    <row r="425" ht="18.75" customHeight="1">
      <c r="A425" s="132"/>
      <c r="B425" s="133"/>
      <c r="C425" s="155" t="str">
        <f t="shared" si="1"/>
        <v/>
      </c>
      <c r="D425" s="133"/>
      <c r="E425" s="133"/>
      <c r="F425" s="134"/>
      <c r="G425" s="147" t="str">
        <f>IF(AND(A425&lt;&gt;"",B425&lt;&gt;"",C425&lt;&gt;"",D425&lt;&gt;"",E425&lt;&gt;"",F425&lt;&gt;""),IF(C425="win",'Gerenciamento de risco'!$I$8,IF(C425="wdo",'Gerenciamento de risco'!$I$12,'Gerenciamento de risco'!$I$16)),"")</f>
        <v/>
      </c>
      <c r="H425" s="156" t="str">
        <f t="shared" si="2"/>
        <v/>
      </c>
      <c r="I425" s="102" t="str">
        <f t="shared" si="3"/>
        <v/>
      </c>
      <c r="J425" s="147" t="str">
        <f>IF(AND(A425&lt;&gt;"",B425&lt;&gt;"",C425&lt;&gt;"",D425&lt;&gt;"",E425&lt;&gt;"",F425&lt;&gt;""),IF(C425="win",'Gerenciamento de risco'!$I$8,IF(C425="WDO",'Gerenciamento de risco'!$I$12,'Gerenciamento de risco'!$I$16)                   ),"")</f>
        <v/>
      </c>
      <c r="K425" s="156" t="str">
        <f t="shared" si="4"/>
        <v/>
      </c>
      <c r="L425" s="102" t="str">
        <f t="shared" si="5"/>
        <v/>
      </c>
      <c r="M425" s="133"/>
      <c r="N425" s="149" t="str">
        <f t="shared" si="6"/>
        <v/>
      </c>
      <c r="O425" s="112" t="str">
        <f t="shared" si="7"/>
        <v/>
      </c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</row>
    <row r="426" ht="18.75" customHeight="1">
      <c r="A426" s="132"/>
      <c r="B426" s="133"/>
      <c r="C426" s="155" t="str">
        <f t="shared" si="1"/>
        <v/>
      </c>
      <c r="D426" s="133"/>
      <c r="E426" s="133"/>
      <c r="F426" s="134"/>
      <c r="G426" s="147" t="str">
        <f>IF(AND(A426&lt;&gt;"",B426&lt;&gt;"",C426&lt;&gt;"",D426&lt;&gt;"",E426&lt;&gt;"",F426&lt;&gt;""),IF(C426="win",'Gerenciamento de risco'!$I$8,IF(C426="wdo",'Gerenciamento de risco'!$I$12,'Gerenciamento de risco'!$I$16)),"")</f>
        <v/>
      </c>
      <c r="H426" s="156" t="str">
        <f t="shared" si="2"/>
        <v/>
      </c>
      <c r="I426" s="102" t="str">
        <f t="shared" si="3"/>
        <v/>
      </c>
      <c r="J426" s="147" t="str">
        <f>IF(AND(A426&lt;&gt;"",B426&lt;&gt;"",C426&lt;&gt;"",D426&lt;&gt;"",E426&lt;&gt;"",F426&lt;&gt;""),IF(C426="win",'Gerenciamento de risco'!$I$8,IF(C426="WDO",'Gerenciamento de risco'!$I$12,'Gerenciamento de risco'!$I$16)                   ),"")</f>
        <v/>
      </c>
      <c r="K426" s="156" t="str">
        <f t="shared" si="4"/>
        <v/>
      </c>
      <c r="L426" s="102" t="str">
        <f t="shared" si="5"/>
        <v/>
      </c>
      <c r="M426" s="133"/>
      <c r="N426" s="149" t="str">
        <f t="shared" si="6"/>
        <v/>
      </c>
      <c r="O426" s="112" t="str">
        <f t="shared" si="7"/>
        <v/>
      </c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</row>
    <row r="427" ht="18.75" customHeight="1">
      <c r="A427" s="132"/>
      <c r="B427" s="133"/>
      <c r="C427" s="155" t="str">
        <f t="shared" si="1"/>
        <v/>
      </c>
      <c r="D427" s="133"/>
      <c r="E427" s="133"/>
      <c r="F427" s="134"/>
      <c r="G427" s="147" t="str">
        <f>IF(AND(A427&lt;&gt;"",B427&lt;&gt;"",C427&lt;&gt;"",D427&lt;&gt;"",E427&lt;&gt;"",F427&lt;&gt;""),IF(C427="win",'Gerenciamento de risco'!$I$8,IF(C427="wdo",'Gerenciamento de risco'!$I$12,'Gerenciamento de risco'!$I$16)),"")</f>
        <v/>
      </c>
      <c r="H427" s="156" t="str">
        <f t="shared" si="2"/>
        <v/>
      </c>
      <c r="I427" s="102" t="str">
        <f t="shared" si="3"/>
        <v/>
      </c>
      <c r="J427" s="147" t="str">
        <f>IF(AND(A427&lt;&gt;"",B427&lt;&gt;"",C427&lt;&gt;"",D427&lt;&gt;"",E427&lt;&gt;"",F427&lt;&gt;""),IF(C427="win",'Gerenciamento de risco'!$I$8,IF(C427="WDO",'Gerenciamento de risco'!$I$12,'Gerenciamento de risco'!$I$16)                   ),"")</f>
        <v/>
      </c>
      <c r="K427" s="156" t="str">
        <f t="shared" si="4"/>
        <v/>
      </c>
      <c r="L427" s="102" t="str">
        <f t="shared" si="5"/>
        <v/>
      </c>
      <c r="M427" s="133"/>
      <c r="N427" s="149" t="str">
        <f t="shared" si="6"/>
        <v/>
      </c>
      <c r="O427" s="112" t="str">
        <f t="shared" si="7"/>
        <v/>
      </c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</row>
    <row r="428" ht="18.75" customHeight="1">
      <c r="A428" s="132"/>
      <c r="B428" s="133"/>
      <c r="C428" s="155" t="str">
        <f t="shared" si="1"/>
        <v/>
      </c>
      <c r="D428" s="133"/>
      <c r="E428" s="133"/>
      <c r="F428" s="134"/>
      <c r="G428" s="147" t="str">
        <f>IF(AND(A428&lt;&gt;"",B428&lt;&gt;"",C428&lt;&gt;"",D428&lt;&gt;"",E428&lt;&gt;"",F428&lt;&gt;""),IF(C428="win",'Gerenciamento de risco'!$I$8,IF(C428="wdo",'Gerenciamento de risco'!$I$12,'Gerenciamento de risco'!$I$16)),"")</f>
        <v/>
      </c>
      <c r="H428" s="156" t="str">
        <f t="shared" si="2"/>
        <v/>
      </c>
      <c r="I428" s="102" t="str">
        <f t="shared" si="3"/>
        <v/>
      </c>
      <c r="J428" s="147" t="str">
        <f>IF(AND(A428&lt;&gt;"",B428&lt;&gt;"",C428&lt;&gt;"",D428&lt;&gt;"",E428&lt;&gt;"",F428&lt;&gt;""),IF(C428="win",'Gerenciamento de risco'!$I$8,IF(C428="WDO",'Gerenciamento de risco'!$I$12,'Gerenciamento de risco'!$I$16)                   ),"")</f>
        <v/>
      </c>
      <c r="K428" s="156" t="str">
        <f t="shared" si="4"/>
        <v/>
      </c>
      <c r="L428" s="102" t="str">
        <f t="shared" si="5"/>
        <v/>
      </c>
      <c r="M428" s="133"/>
      <c r="N428" s="149" t="str">
        <f t="shared" si="6"/>
        <v/>
      </c>
      <c r="O428" s="112" t="str">
        <f t="shared" si="7"/>
        <v/>
      </c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</row>
    <row r="429" ht="18.75" customHeight="1">
      <c r="A429" s="132"/>
      <c r="B429" s="133"/>
      <c r="C429" s="155" t="str">
        <f t="shared" si="1"/>
        <v/>
      </c>
      <c r="D429" s="133"/>
      <c r="E429" s="133"/>
      <c r="F429" s="134"/>
      <c r="G429" s="147" t="str">
        <f>IF(AND(A429&lt;&gt;"",B429&lt;&gt;"",C429&lt;&gt;"",D429&lt;&gt;"",E429&lt;&gt;"",F429&lt;&gt;""),IF(C429="win",'Gerenciamento de risco'!$I$8,IF(C429="wdo",'Gerenciamento de risco'!$I$12,'Gerenciamento de risco'!$I$16)),"")</f>
        <v/>
      </c>
      <c r="H429" s="156" t="str">
        <f t="shared" si="2"/>
        <v/>
      </c>
      <c r="I429" s="102" t="str">
        <f t="shared" si="3"/>
        <v/>
      </c>
      <c r="J429" s="147" t="str">
        <f>IF(AND(A429&lt;&gt;"",B429&lt;&gt;"",C429&lt;&gt;"",D429&lt;&gt;"",E429&lt;&gt;"",F429&lt;&gt;""),IF(C429="win",'Gerenciamento de risco'!$I$8,IF(C429="WDO",'Gerenciamento de risco'!$I$12,'Gerenciamento de risco'!$I$16)                   ),"")</f>
        <v/>
      </c>
      <c r="K429" s="156" t="str">
        <f t="shared" si="4"/>
        <v/>
      </c>
      <c r="L429" s="102" t="str">
        <f t="shared" si="5"/>
        <v/>
      </c>
      <c r="M429" s="133"/>
      <c r="N429" s="149" t="str">
        <f t="shared" si="6"/>
        <v/>
      </c>
      <c r="O429" s="112" t="str">
        <f t="shared" si="7"/>
        <v/>
      </c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</row>
    <row r="430" ht="18.75" customHeight="1">
      <c r="A430" s="132"/>
      <c r="B430" s="133"/>
      <c r="C430" s="155" t="str">
        <f t="shared" si="1"/>
        <v/>
      </c>
      <c r="D430" s="133"/>
      <c r="E430" s="133"/>
      <c r="F430" s="134"/>
      <c r="G430" s="147" t="str">
        <f>IF(AND(A430&lt;&gt;"",B430&lt;&gt;"",C430&lt;&gt;"",D430&lt;&gt;"",E430&lt;&gt;"",F430&lt;&gt;""),IF(C430="win",'Gerenciamento de risco'!$I$8,IF(C430="wdo",'Gerenciamento de risco'!$I$12,'Gerenciamento de risco'!$I$16)),"")</f>
        <v/>
      </c>
      <c r="H430" s="156" t="str">
        <f t="shared" si="2"/>
        <v/>
      </c>
      <c r="I430" s="102" t="str">
        <f t="shared" si="3"/>
        <v/>
      </c>
      <c r="J430" s="147" t="str">
        <f>IF(AND(A430&lt;&gt;"",B430&lt;&gt;"",C430&lt;&gt;"",D430&lt;&gt;"",E430&lt;&gt;"",F430&lt;&gt;""),IF(C430="win",'Gerenciamento de risco'!$I$8,IF(C430="WDO",'Gerenciamento de risco'!$I$12,'Gerenciamento de risco'!$I$16)                   ),"")</f>
        <v/>
      </c>
      <c r="K430" s="156" t="str">
        <f t="shared" si="4"/>
        <v/>
      </c>
      <c r="L430" s="102" t="str">
        <f t="shared" si="5"/>
        <v/>
      </c>
      <c r="M430" s="133"/>
      <c r="N430" s="149" t="str">
        <f t="shared" si="6"/>
        <v/>
      </c>
      <c r="O430" s="112" t="str">
        <f t="shared" si="7"/>
        <v/>
      </c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</row>
    <row r="431" ht="18.75" customHeight="1">
      <c r="A431" s="132"/>
      <c r="B431" s="133"/>
      <c r="C431" s="155" t="str">
        <f t="shared" si="1"/>
        <v/>
      </c>
      <c r="D431" s="133"/>
      <c r="E431" s="133"/>
      <c r="F431" s="134"/>
      <c r="G431" s="147" t="str">
        <f>IF(AND(A431&lt;&gt;"",B431&lt;&gt;"",C431&lt;&gt;"",D431&lt;&gt;"",E431&lt;&gt;"",F431&lt;&gt;""),IF(C431="win",'Gerenciamento de risco'!$I$8,IF(C431="wdo",'Gerenciamento de risco'!$I$12,'Gerenciamento de risco'!$I$16)),"")</f>
        <v/>
      </c>
      <c r="H431" s="156" t="str">
        <f t="shared" si="2"/>
        <v/>
      </c>
      <c r="I431" s="102" t="str">
        <f t="shared" si="3"/>
        <v/>
      </c>
      <c r="J431" s="147" t="str">
        <f>IF(AND(A431&lt;&gt;"",B431&lt;&gt;"",C431&lt;&gt;"",D431&lt;&gt;"",E431&lt;&gt;"",F431&lt;&gt;""),IF(C431="win",'Gerenciamento de risco'!$I$8,IF(C431="WDO",'Gerenciamento de risco'!$I$12,'Gerenciamento de risco'!$I$16)                   ),"")</f>
        <v/>
      </c>
      <c r="K431" s="156" t="str">
        <f t="shared" si="4"/>
        <v/>
      </c>
      <c r="L431" s="102" t="str">
        <f t="shared" si="5"/>
        <v/>
      </c>
      <c r="M431" s="133"/>
      <c r="N431" s="149" t="str">
        <f t="shared" si="6"/>
        <v/>
      </c>
      <c r="O431" s="112" t="str">
        <f t="shared" si="7"/>
        <v/>
      </c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</row>
    <row r="432" ht="18.75" customHeight="1">
      <c r="A432" s="132"/>
      <c r="B432" s="133"/>
      <c r="C432" s="155" t="str">
        <f t="shared" si="1"/>
        <v/>
      </c>
      <c r="D432" s="133"/>
      <c r="E432" s="133"/>
      <c r="F432" s="134"/>
      <c r="G432" s="147" t="str">
        <f>IF(AND(A432&lt;&gt;"",B432&lt;&gt;"",C432&lt;&gt;"",D432&lt;&gt;"",E432&lt;&gt;"",F432&lt;&gt;""),IF(C432="win",'Gerenciamento de risco'!$I$8,IF(C432="wdo",'Gerenciamento de risco'!$I$12,'Gerenciamento de risco'!$I$16)),"")</f>
        <v/>
      </c>
      <c r="H432" s="156" t="str">
        <f t="shared" si="2"/>
        <v/>
      </c>
      <c r="I432" s="102" t="str">
        <f t="shared" si="3"/>
        <v/>
      </c>
      <c r="J432" s="147" t="str">
        <f>IF(AND(A432&lt;&gt;"",B432&lt;&gt;"",C432&lt;&gt;"",D432&lt;&gt;"",E432&lt;&gt;"",F432&lt;&gt;""),IF(C432="win",'Gerenciamento de risco'!$I$8,IF(C432="WDO",'Gerenciamento de risco'!$I$12,'Gerenciamento de risco'!$I$16)                   ),"")</f>
        <v/>
      </c>
      <c r="K432" s="156" t="str">
        <f t="shared" si="4"/>
        <v/>
      </c>
      <c r="L432" s="102" t="str">
        <f t="shared" si="5"/>
        <v/>
      </c>
      <c r="M432" s="133"/>
      <c r="N432" s="149" t="str">
        <f t="shared" si="6"/>
        <v/>
      </c>
      <c r="O432" s="112" t="str">
        <f t="shared" si="7"/>
        <v/>
      </c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</row>
    <row r="433" ht="18.75" customHeight="1">
      <c r="A433" s="132"/>
      <c r="B433" s="133"/>
      <c r="C433" s="155" t="str">
        <f t="shared" si="1"/>
        <v/>
      </c>
      <c r="D433" s="133"/>
      <c r="E433" s="133"/>
      <c r="F433" s="134"/>
      <c r="G433" s="147" t="str">
        <f>IF(AND(A433&lt;&gt;"",B433&lt;&gt;"",C433&lt;&gt;"",D433&lt;&gt;"",E433&lt;&gt;"",F433&lt;&gt;""),IF(C433="win",'Gerenciamento de risco'!$I$8,IF(C433="wdo",'Gerenciamento de risco'!$I$12,'Gerenciamento de risco'!$I$16)),"")</f>
        <v/>
      </c>
      <c r="H433" s="156" t="str">
        <f t="shared" si="2"/>
        <v/>
      </c>
      <c r="I433" s="102" t="str">
        <f t="shared" si="3"/>
        <v/>
      </c>
      <c r="J433" s="147" t="str">
        <f>IF(AND(A433&lt;&gt;"",B433&lt;&gt;"",C433&lt;&gt;"",D433&lt;&gt;"",E433&lt;&gt;"",F433&lt;&gt;""),IF(C433="win",'Gerenciamento de risco'!$I$8,IF(C433="WDO",'Gerenciamento de risco'!$I$12,'Gerenciamento de risco'!$I$16)                   ),"")</f>
        <v/>
      </c>
      <c r="K433" s="156" t="str">
        <f t="shared" si="4"/>
        <v/>
      </c>
      <c r="L433" s="102" t="str">
        <f t="shared" si="5"/>
        <v/>
      </c>
      <c r="M433" s="133"/>
      <c r="N433" s="149" t="str">
        <f t="shared" si="6"/>
        <v/>
      </c>
      <c r="O433" s="112" t="str">
        <f t="shared" si="7"/>
        <v/>
      </c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</row>
    <row r="434" ht="18.75" customHeight="1">
      <c r="A434" s="132"/>
      <c r="B434" s="133"/>
      <c r="C434" s="155" t="str">
        <f t="shared" si="1"/>
        <v/>
      </c>
      <c r="D434" s="133"/>
      <c r="E434" s="133"/>
      <c r="F434" s="134"/>
      <c r="G434" s="147" t="str">
        <f>IF(AND(A434&lt;&gt;"",B434&lt;&gt;"",C434&lt;&gt;"",D434&lt;&gt;"",E434&lt;&gt;"",F434&lt;&gt;""),IF(C434="win",'Gerenciamento de risco'!$I$8,IF(C434="wdo",'Gerenciamento de risco'!$I$12,'Gerenciamento de risco'!$I$16)),"")</f>
        <v/>
      </c>
      <c r="H434" s="156" t="str">
        <f t="shared" si="2"/>
        <v/>
      </c>
      <c r="I434" s="102" t="str">
        <f t="shared" si="3"/>
        <v/>
      </c>
      <c r="J434" s="147" t="str">
        <f>IF(AND(A434&lt;&gt;"",B434&lt;&gt;"",C434&lt;&gt;"",D434&lt;&gt;"",E434&lt;&gt;"",F434&lt;&gt;""),IF(C434="win",'Gerenciamento de risco'!$I$8,IF(C434="WDO",'Gerenciamento de risco'!$I$12,'Gerenciamento de risco'!$I$16)                   ),"")</f>
        <v/>
      </c>
      <c r="K434" s="156" t="str">
        <f t="shared" si="4"/>
        <v/>
      </c>
      <c r="L434" s="102" t="str">
        <f t="shared" si="5"/>
        <v/>
      </c>
      <c r="M434" s="133"/>
      <c r="N434" s="149" t="str">
        <f t="shared" si="6"/>
        <v/>
      </c>
      <c r="O434" s="112" t="str">
        <f t="shared" si="7"/>
        <v/>
      </c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</row>
    <row r="435" ht="18.75" customHeight="1">
      <c r="A435" s="132"/>
      <c r="B435" s="133"/>
      <c r="C435" s="155" t="str">
        <f t="shared" si="1"/>
        <v/>
      </c>
      <c r="D435" s="133"/>
      <c r="E435" s="133"/>
      <c r="F435" s="134"/>
      <c r="G435" s="147" t="str">
        <f>IF(AND(A435&lt;&gt;"",B435&lt;&gt;"",C435&lt;&gt;"",D435&lt;&gt;"",E435&lt;&gt;"",F435&lt;&gt;""),IF(C435="win",'Gerenciamento de risco'!$I$8,IF(C435="wdo",'Gerenciamento de risco'!$I$12,'Gerenciamento de risco'!$I$16)),"")</f>
        <v/>
      </c>
      <c r="H435" s="156" t="str">
        <f t="shared" si="2"/>
        <v/>
      </c>
      <c r="I435" s="102" t="str">
        <f t="shared" si="3"/>
        <v/>
      </c>
      <c r="J435" s="147" t="str">
        <f>IF(AND(A435&lt;&gt;"",B435&lt;&gt;"",C435&lt;&gt;"",D435&lt;&gt;"",E435&lt;&gt;"",F435&lt;&gt;""),IF(C435="win",'Gerenciamento de risco'!$I$8,IF(C435="WDO",'Gerenciamento de risco'!$I$12,'Gerenciamento de risco'!$I$16)                   ),"")</f>
        <v/>
      </c>
      <c r="K435" s="156" t="str">
        <f t="shared" si="4"/>
        <v/>
      </c>
      <c r="L435" s="102" t="str">
        <f t="shared" si="5"/>
        <v/>
      </c>
      <c r="M435" s="133"/>
      <c r="N435" s="149" t="str">
        <f t="shared" si="6"/>
        <v/>
      </c>
      <c r="O435" s="112" t="str">
        <f t="shared" si="7"/>
        <v/>
      </c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</row>
    <row r="436" ht="18.75" customHeight="1">
      <c r="A436" s="132"/>
      <c r="B436" s="133"/>
      <c r="C436" s="155" t="str">
        <f t="shared" si="1"/>
        <v/>
      </c>
      <c r="D436" s="133"/>
      <c r="E436" s="133"/>
      <c r="F436" s="134"/>
      <c r="G436" s="147" t="str">
        <f>IF(AND(A436&lt;&gt;"",B436&lt;&gt;"",C436&lt;&gt;"",D436&lt;&gt;"",E436&lt;&gt;"",F436&lt;&gt;""),IF(C436="win",'Gerenciamento de risco'!$I$8,IF(C436="wdo",'Gerenciamento de risco'!$I$12,'Gerenciamento de risco'!$I$16)),"")</f>
        <v/>
      </c>
      <c r="H436" s="156" t="str">
        <f t="shared" si="2"/>
        <v/>
      </c>
      <c r="I436" s="102" t="str">
        <f t="shared" si="3"/>
        <v/>
      </c>
      <c r="J436" s="147" t="str">
        <f>IF(AND(A436&lt;&gt;"",B436&lt;&gt;"",C436&lt;&gt;"",D436&lt;&gt;"",E436&lt;&gt;"",F436&lt;&gt;""),IF(C436="win",'Gerenciamento de risco'!$I$8,IF(C436="WDO",'Gerenciamento de risco'!$I$12,'Gerenciamento de risco'!$I$16)                   ),"")</f>
        <v/>
      </c>
      <c r="K436" s="156" t="str">
        <f t="shared" si="4"/>
        <v/>
      </c>
      <c r="L436" s="102" t="str">
        <f t="shared" si="5"/>
        <v/>
      </c>
      <c r="M436" s="133"/>
      <c r="N436" s="149" t="str">
        <f t="shared" si="6"/>
        <v/>
      </c>
      <c r="O436" s="112" t="str">
        <f t="shared" si="7"/>
        <v/>
      </c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</row>
    <row r="437" ht="18.75" customHeight="1">
      <c r="A437" s="132"/>
      <c r="B437" s="133"/>
      <c r="C437" s="155" t="str">
        <f t="shared" si="1"/>
        <v/>
      </c>
      <c r="D437" s="133"/>
      <c r="E437" s="133"/>
      <c r="F437" s="134"/>
      <c r="G437" s="147" t="str">
        <f>IF(AND(A437&lt;&gt;"",B437&lt;&gt;"",C437&lt;&gt;"",D437&lt;&gt;"",E437&lt;&gt;"",F437&lt;&gt;""),IF(C437="win",'Gerenciamento de risco'!$I$8,IF(C437="wdo",'Gerenciamento de risco'!$I$12,'Gerenciamento de risco'!$I$16)),"")</f>
        <v/>
      </c>
      <c r="H437" s="156" t="str">
        <f t="shared" si="2"/>
        <v/>
      </c>
      <c r="I437" s="102" t="str">
        <f t="shared" si="3"/>
        <v/>
      </c>
      <c r="J437" s="147" t="str">
        <f>IF(AND(A437&lt;&gt;"",B437&lt;&gt;"",C437&lt;&gt;"",D437&lt;&gt;"",E437&lt;&gt;"",F437&lt;&gt;""),IF(C437="win",'Gerenciamento de risco'!$I$8,IF(C437="WDO",'Gerenciamento de risco'!$I$12,'Gerenciamento de risco'!$I$16)                   ),"")</f>
        <v/>
      </c>
      <c r="K437" s="156" t="str">
        <f t="shared" si="4"/>
        <v/>
      </c>
      <c r="L437" s="102" t="str">
        <f t="shared" si="5"/>
        <v/>
      </c>
      <c r="M437" s="133"/>
      <c r="N437" s="149" t="str">
        <f t="shared" si="6"/>
        <v/>
      </c>
      <c r="O437" s="112" t="str">
        <f t="shared" si="7"/>
        <v/>
      </c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</row>
    <row r="438" ht="18.75" customHeight="1">
      <c r="A438" s="132"/>
      <c r="B438" s="133"/>
      <c r="C438" s="155" t="str">
        <f t="shared" si="1"/>
        <v/>
      </c>
      <c r="D438" s="133"/>
      <c r="E438" s="133"/>
      <c r="F438" s="134"/>
      <c r="G438" s="147" t="str">
        <f>IF(AND(A438&lt;&gt;"",B438&lt;&gt;"",C438&lt;&gt;"",D438&lt;&gt;"",E438&lt;&gt;"",F438&lt;&gt;""),IF(C438="win",'Gerenciamento de risco'!$I$8,IF(C438="wdo",'Gerenciamento de risco'!$I$12,'Gerenciamento de risco'!$I$16)),"")</f>
        <v/>
      </c>
      <c r="H438" s="156" t="str">
        <f t="shared" si="2"/>
        <v/>
      </c>
      <c r="I438" s="102" t="str">
        <f t="shared" si="3"/>
        <v/>
      </c>
      <c r="J438" s="147" t="str">
        <f>IF(AND(A438&lt;&gt;"",B438&lt;&gt;"",C438&lt;&gt;"",D438&lt;&gt;"",E438&lt;&gt;"",F438&lt;&gt;""),IF(C438="win",'Gerenciamento de risco'!$I$8,IF(C438="WDO",'Gerenciamento de risco'!$I$12,'Gerenciamento de risco'!$I$16)                   ),"")</f>
        <v/>
      </c>
      <c r="K438" s="156" t="str">
        <f t="shared" si="4"/>
        <v/>
      </c>
      <c r="L438" s="102" t="str">
        <f t="shared" si="5"/>
        <v/>
      </c>
      <c r="M438" s="133"/>
      <c r="N438" s="149" t="str">
        <f t="shared" si="6"/>
        <v/>
      </c>
      <c r="O438" s="112" t="str">
        <f t="shared" si="7"/>
        <v/>
      </c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</row>
    <row r="439" ht="18.75" customHeight="1">
      <c r="A439" s="132"/>
      <c r="B439" s="133"/>
      <c r="C439" s="155" t="str">
        <f t="shared" si="1"/>
        <v/>
      </c>
      <c r="D439" s="133"/>
      <c r="E439" s="133"/>
      <c r="F439" s="134"/>
      <c r="G439" s="147" t="str">
        <f>IF(AND(A439&lt;&gt;"",B439&lt;&gt;"",C439&lt;&gt;"",D439&lt;&gt;"",E439&lt;&gt;"",F439&lt;&gt;""),IF(C439="win",'Gerenciamento de risco'!$I$8,IF(C439="wdo",'Gerenciamento de risco'!$I$12,'Gerenciamento de risco'!$I$16)),"")</f>
        <v/>
      </c>
      <c r="H439" s="156" t="str">
        <f t="shared" si="2"/>
        <v/>
      </c>
      <c r="I439" s="102" t="str">
        <f t="shared" si="3"/>
        <v/>
      </c>
      <c r="J439" s="147" t="str">
        <f>IF(AND(A439&lt;&gt;"",B439&lt;&gt;"",C439&lt;&gt;"",D439&lt;&gt;"",E439&lt;&gt;"",F439&lt;&gt;""),IF(C439="win",'Gerenciamento de risco'!$I$8,IF(C439="WDO",'Gerenciamento de risco'!$I$12,'Gerenciamento de risco'!$I$16)                   ),"")</f>
        <v/>
      </c>
      <c r="K439" s="156" t="str">
        <f t="shared" si="4"/>
        <v/>
      </c>
      <c r="L439" s="102" t="str">
        <f t="shared" si="5"/>
        <v/>
      </c>
      <c r="M439" s="133"/>
      <c r="N439" s="149" t="str">
        <f t="shared" si="6"/>
        <v/>
      </c>
      <c r="O439" s="112" t="str">
        <f t="shared" si="7"/>
        <v/>
      </c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</row>
    <row r="440" ht="18.75" customHeight="1">
      <c r="A440" s="132"/>
      <c r="B440" s="133"/>
      <c r="C440" s="155" t="str">
        <f t="shared" si="1"/>
        <v/>
      </c>
      <c r="D440" s="133"/>
      <c r="E440" s="133"/>
      <c r="F440" s="134"/>
      <c r="G440" s="147" t="str">
        <f>IF(AND(A440&lt;&gt;"",B440&lt;&gt;"",C440&lt;&gt;"",D440&lt;&gt;"",E440&lt;&gt;"",F440&lt;&gt;""),IF(C440="win",'Gerenciamento de risco'!$I$8,IF(C440="wdo",'Gerenciamento de risco'!$I$12,'Gerenciamento de risco'!$I$16)),"")</f>
        <v/>
      </c>
      <c r="H440" s="156" t="str">
        <f t="shared" si="2"/>
        <v/>
      </c>
      <c r="I440" s="102" t="str">
        <f t="shared" si="3"/>
        <v/>
      </c>
      <c r="J440" s="147" t="str">
        <f>IF(AND(A440&lt;&gt;"",B440&lt;&gt;"",C440&lt;&gt;"",D440&lt;&gt;"",E440&lt;&gt;"",F440&lt;&gt;""),IF(C440="win",'Gerenciamento de risco'!$I$8,IF(C440="WDO",'Gerenciamento de risco'!$I$12,'Gerenciamento de risco'!$I$16)                   ),"")</f>
        <v/>
      </c>
      <c r="K440" s="156" t="str">
        <f t="shared" si="4"/>
        <v/>
      </c>
      <c r="L440" s="102" t="str">
        <f t="shared" si="5"/>
        <v/>
      </c>
      <c r="M440" s="133"/>
      <c r="N440" s="149" t="str">
        <f t="shared" si="6"/>
        <v/>
      </c>
      <c r="O440" s="112" t="str">
        <f t="shared" si="7"/>
        <v/>
      </c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</row>
    <row r="441" ht="18.75" customHeight="1">
      <c r="A441" s="132"/>
      <c r="B441" s="133"/>
      <c r="C441" s="155" t="str">
        <f t="shared" si="1"/>
        <v/>
      </c>
      <c r="D441" s="133"/>
      <c r="E441" s="133"/>
      <c r="F441" s="134"/>
      <c r="G441" s="147" t="str">
        <f>IF(AND(A441&lt;&gt;"",B441&lt;&gt;"",C441&lt;&gt;"",D441&lt;&gt;"",E441&lt;&gt;"",F441&lt;&gt;""),IF(C441="win",'Gerenciamento de risco'!$I$8,IF(C441="wdo",'Gerenciamento de risco'!$I$12,'Gerenciamento de risco'!$I$16)),"")</f>
        <v/>
      </c>
      <c r="H441" s="156" t="str">
        <f t="shared" si="2"/>
        <v/>
      </c>
      <c r="I441" s="102" t="str">
        <f t="shared" si="3"/>
        <v/>
      </c>
      <c r="J441" s="147" t="str">
        <f>IF(AND(A441&lt;&gt;"",B441&lt;&gt;"",C441&lt;&gt;"",D441&lt;&gt;"",E441&lt;&gt;"",F441&lt;&gt;""),IF(C441="win",'Gerenciamento de risco'!$I$8,IF(C441="WDO",'Gerenciamento de risco'!$I$12,'Gerenciamento de risco'!$I$16)                   ),"")</f>
        <v/>
      </c>
      <c r="K441" s="156" t="str">
        <f t="shared" si="4"/>
        <v/>
      </c>
      <c r="L441" s="102" t="str">
        <f t="shared" si="5"/>
        <v/>
      </c>
      <c r="M441" s="133"/>
      <c r="N441" s="149" t="str">
        <f t="shared" si="6"/>
        <v/>
      </c>
      <c r="O441" s="112" t="str">
        <f t="shared" si="7"/>
        <v/>
      </c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</row>
    <row r="442" ht="18.75" customHeight="1">
      <c r="A442" s="132"/>
      <c r="B442" s="133"/>
      <c r="C442" s="155" t="str">
        <f t="shared" si="1"/>
        <v/>
      </c>
      <c r="D442" s="133"/>
      <c r="E442" s="133"/>
      <c r="F442" s="134"/>
      <c r="G442" s="147" t="str">
        <f>IF(AND(A442&lt;&gt;"",B442&lt;&gt;"",C442&lt;&gt;"",D442&lt;&gt;"",E442&lt;&gt;"",F442&lt;&gt;""),IF(C442="win",'Gerenciamento de risco'!$I$8,IF(C442="wdo",'Gerenciamento de risco'!$I$12,'Gerenciamento de risco'!$I$16)),"")</f>
        <v/>
      </c>
      <c r="H442" s="156" t="str">
        <f t="shared" si="2"/>
        <v/>
      </c>
      <c r="I442" s="102" t="str">
        <f t="shared" si="3"/>
        <v/>
      </c>
      <c r="J442" s="147" t="str">
        <f>IF(AND(A442&lt;&gt;"",B442&lt;&gt;"",C442&lt;&gt;"",D442&lt;&gt;"",E442&lt;&gt;"",F442&lt;&gt;""),IF(C442="win",'Gerenciamento de risco'!$I$8,IF(C442="WDO",'Gerenciamento de risco'!$I$12,'Gerenciamento de risco'!$I$16)                   ),"")</f>
        <v/>
      </c>
      <c r="K442" s="156" t="str">
        <f t="shared" si="4"/>
        <v/>
      </c>
      <c r="L442" s="102" t="str">
        <f t="shared" si="5"/>
        <v/>
      </c>
      <c r="M442" s="133"/>
      <c r="N442" s="149" t="str">
        <f t="shared" si="6"/>
        <v/>
      </c>
      <c r="O442" s="112" t="str">
        <f t="shared" si="7"/>
        <v/>
      </c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</row>
    <row r="443" ht="18.75" customHeight="1">
      <c r="A443" s="132"/>
      <c r="B443" s="133"/>
      <c r="C443" s="155" t="str">
        <f t="shared" si="1"/>
        <v/>
      </c>
      <c r="D443" s="133"/>
      <c r="E443" s="133"/>
      <c r="F443" s="134"/>
      <c r="G443" s="147" t="str">
        <f>IF(AND(A443&lt;&gt;"",B443&lt;&gt;"",C443&lt;&gt;"",D443&lt;&gt;"",E443&lt;&gt;"",F443&lt;&gt;""),IF(C443="win",'Gerenciamento de risco'!$I$8,IF(C443="wdo",'Gerenciamento de risco'!$I$12,'Gerenciamento de risco'!$I$16)),"")</f>
        <v/>
      </c>
      <c r="H443" s="156" t="str">
        <f t="shared" si="2"/>
        <v/>
      </c>
      <c r="I443" s="102" t="str">
        <f t="shared" si="3"/>
        <v/>
      </c>
      <c r="J443" s="147" t="str">
        <f>IF(AND(A443&lt;&gt;"",B443&lt;&gt;"",C443&lt;&gt;"",D443&lt;&gt;"",E443&lt;&gt;"",F443&lt;&gt;""),IF(C443="win",'Gerenciamento de risco'!$I$8,IF(C443="WDO",'Gerenciamento de risco'!$I$12,'Gerenciamento de risco'!$I$16)                   ),"")</f>
        <v/>
      </c>
      <c r="K443" s="156" t="str">
        <f t="shared" si="4"/>
        <v/>
      </c>
      <c r="L443" s="102" t="str">
        <f t="shared" si="5"/>
        <v/>
      </c>
      <c r="M443" s="133"/>
      <c r="N443" s="149" t="str">
        <f t="shared" si="6"/>
        <v/>
      </c>
      <c r="O443" s="112" t="str">
        <f t="shared" si="7"/>
        <v/>
      </c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</row>
    <row r="444" ht="18.75" customHeight="1">
      <c r="A444" s="132"/>
      <c r="B444" s="133"/>
      <c r="C444" s="155" t="str">
        <f t="shared" si="1"/>
        <v/>
      </c>
      <c r="D444" s="133"/>
      <c r="E444" s="133"/>
      <c r="F444" s="134"/>
      <c r="G444" s="147" t="str">
        <f>IF(AND(A444&lt;&gt;"",B444&lt;&gt;"",C444&lt;&gt;"",D444&lt;&gt;"",E444&lt;&gt;"",F444&lt;&gt;""),IF(C444="win",'Gerenciamento de risco'!$I$8,IF(C444="wdo",'Gerenciamento de risco'!$I$12,'Gerenciamento de risco'!$I$16)),"")</f>
        <v/>
      </c>
      <c r="H444" s="156" t="str">
        <f t="shared" si="2"/>
        <v/>
      </c>
      <c r="I444" s="102" t="str">
        <f t="shared" si="3"/>
        <v/>
      </c>
      <c r="J444" s="147" t="str">
        <f>IF(AND(A444&lt;&gt;"",B444&lt;&gt;"",C444&lt;&gt;"",D444&lt;&gt;"",E444&lt;&gt;"",F444&lt;&gt;""),IF(C444="win",'Gerenciamento de risco'!$I$8,IF(C444="WDO",'Gerenciamento de risco'!$I$12,'Gerenciamento de risco'!$I$16)                   ),"")</f>
        <v/>
      </c>
      <c r="K444" s="156" t="str">
        <f t="shared" si="4"/>
        <v/>
      </c>
      <c r="L444" s="102" t="str">
        <f t="shared" si="5"/>
        <v/>
      </c>
      <c r="M444" s="133"/>
      <c r="N444" s="149" t="str">
        <f t="shared" si="6"/>
        <v/>
      </c>
      <c r="O444" s="112" t="str">
        <f t="shared" si="7"/>
        <v/>
      </c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</row>
    <row r="445" ht="18.75" customHeight="1">
      <c r="A445" s="132"/>
      <c r="B445" s="133"/>
      <c r="C445" s="155" t="str">
        <f t="shared" si="1"/>
        <v/>
      </c>
      <c r="D445" s="133"/>
      <c r="E445" s="133"/>
      <c r="F445" s="134"/>
      <c r="G445" s="147" t="str">
        <f>IF(AND(A445&lt;&gt;"",B445&lt;&gt;"",C445&lt;&gt;"",D445&lt;&gt;"",E445&lt;&gt;"",F445&lt;&gt;""),IF(C445="win",'Gerenciamento de risco'!$I$8,IF(C445="wdo",'Gerenciamento de risco'!$I$12,'Gerenciamento de risco'!$I$16)),"")</f>
        <v/>
      </c>
      <c r="H445" s="156" t="str">
        <f t="shared" si="2"/>
        <v/>
      </c>
      <c r="I445" s="102" t="str">
        <f t="shared" si="3"/>
        <v/>
      </c>
      <c r="J445" s="147" t="str">
        <f>IF(AND(A445&lt;&gt;"",B445&lt;&gt;"",C445&lt;&gt;"",D445&lt;&gt;"",E445&lt;&gt;"",F445&lt;&gt;""),IF(C445="win",'Gerenciamento de risco'!$I$8,IF(C445="WDO",'Gerenciamento de risco'!$I$12,'Gerenciamento de risco'!$I$16)                   ),"")</f>
        <v/>
      </c>
      <c r="K445" s="156" t="str">
        <f t="shared" si="4"/>
        <v/>
      </c>
      <c r="L445" s="102" t="str">
        <f t="shared" si="5"/>
        <v/>
      </c>
      <c r="M445" s="133"/>
      <c r="N445" s="149" t="str">
        <f t="shared" si="6"/>
        <v/>
      </c>
      <c r="O445" s="112" t="str">
        <f t="shared" si="7"/>
        <v/>
      </c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</row>
    <row r="446" ht="18.75" customHeight="1">
      <c r="A446" s="132"/>
      <c r="B446" s="133"/>
      <c r="C446" s="155" t="str">
        <f t="shared" si="1"/>
        <v/>
      </c>
      <c r="D446" s="133"/>
      <c r="E446" s="133"/>
      <c r="F446" s="134"/>
      <c r="G446" s="147" t="str">
        <f>IF(AND(A446&lt;&gt;"",B446&lt;&gt;"",C446&lt;&gt;"",D446&lt;&gt;"",E446&lt;&gt;"",F446&lt;&gt;""),IF(C446="win",'Gerenciamento de risco'!$I$8,IF(C446="wdo",'Gerenciamento de risco'!$I$12,'Gerenciamento de risco'!$I$16)),"")</f>
        <v/>
      </c>
      <c r="H446" s="156" t="str">
        <f t="shared" si="2"/>
        <v/>
      </c>
      <c r="I446" s="102" t="str">
        <f t="shared" si="3"/>
        <v/>
      </c>
      <c r="J446" s="147" t="str">
        <f>IF(AND(A446&lt;&gt;"",B446&lt;&gt;"",C446&lt;&gt;"",D446&lt;&gt;"",E446&lt;&gt;"",F446&lt;&gt;""),IF(C446="win",'Gerenciamento de risco'!$I$8,IF(C446="WDO",'Gerenciamento de risco'!$I$12,'Gerenciamento de risco'!$I$16)                   ),"")</f>
        <v/>
      </c>
      <c r="K446" s="156" t="str">
        <f t="shared" si="4"/>
        <v/>
      </c>
      <c r="L446" s="102" t="str">
        <f t="shared" si="5"/>
        <v/>
      </c>
      <c r="M446" s="133"/>
      <c r="N446" s="149" t="str">
        <f t="shared" si="6"/>
        <v/>
      </c>
      <c r="O446" s="112" t="str">
        <f t="shared" si="7"/>
        <v/>
      </c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</row>
    <row r="447" ht="18.75" customHeight="1">
      <c r="A447" s="132"/>
      <c r="B447" s="133"/>
      <c r="C447" s="155" t="str">
        <f t="shared" si="1"/>
        <v/>
      </c>
      <c r="D447" s="133"/>
      <c r="E447" s="133"/>
      <c r="F447" s="134"/>
      <c r="G447" s="147" t="str">
        <f>IF(AND(A447&lt;&gt;"",B447&lt;&gt;"",C447&lt;&gt;"",D447&lt;&gt;"",E447&lt;&gt;"",F447&lt;&gt;""),IF(C447="win",'Gerenciamento de risco'!$I$8,IF(C447="wdo",'Gerenciamento de risco'!$I$12,'Gerenciamento de risco'!$I$16)),"")</f>
        <v/>
      </c>
      <c r="H447" s="156" t="str">
        <f t="shared" si="2"/>
        <v/>
      </c>
      <c r="I447" s="102" t="str">
        <f t="shared" si="3"/>
        <v/>
      </c>
      <c r="J447" s="147" t="str">
        <f>IF(AND(A447&lt;&gt;"",B447&lt;&gt;"",C447&lt;&gt;"",D447&lt;&gt;"",E447&lt;&gt;"",F447&lt;&gt;""),IF(C447="win",'Gerenciamento de risco'!$I$8,IF(C447="WDO",'Gerenciamento de risco'!$I$12,'Gerenciamento de risco'!$I$16)                   ),"")</f>
        <v/>
      </c>
      <c r="K447" s="156" t="str">
        <f t="shared" si="4"/>
        <v/>
      </c>
      <c r="L447" s="102" t="str">
        <f t="shared" si="5"/>
        <v/>
      </c>
      <c r="M447" s="133"/>
      <c r="N447" s="149" t="str">
        <f t="shared" si="6"/>
        <v/>
      </c>
      <c r="O447" s="112" t="str">
        <f t="shared" si="7"/>
        <v/>
      </c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</row>
    <row r="448" ht="18.75" customHeight="1">
      <c r="A448" s="132"/>
      <c r="B448" s="133"/>
      <c r="C448" s="155" t="str">
        <f t="shared" si="1"/>
        <v/>
      </c>
      <c r="D448" s="133"/>
      <c r="E448" s="133"/>
      <c r="F448" s="134"/>
      <c r="G448" s="147" t="str">
        <f>IF(AND(A448&lt;&gt;"",B448&lt;&gt;"",C448&lt;&gt;"",D448&lt;&gt;"",E448&lt;&gt;"",F448&lt;&gt;""),IF(C448="win",'Gerenciamento de risco'!$I$8,IF(C448="wdo",'Gerenciamento de risco'!$I$12,'Gerenciamento de risco'!$I$16)),"")</f>
        <v/>
      </c>
      <c r="H448" s="156" t="str">
        <f t="shared" si="2"/>
        <v/>
      </c>
      <c r="I448" s="102" t="str">
        <f t="shared" si="3"/>
        <v/>
      </c>
      <c r="J448" s="147" t="str">
        <f>IF(AND(A448&lt;&gt;"",B448&lt;&gt;"",C448&lt;&gt;"",D448&lt;&gt;"",E448&lt;&gt;"",F448&lt;&gt;""),IF(C448="win",'Gerenciamento de risco'!$I$8,IF(C448="WDO",'Gerenciamento de risco'!$I$12,'Gerenciamento de risco'!$I$16)                   ),"")</f>
        <v/>
      </c>
      <c r="K448" s="156" t="str">
        <f t="shared" si="4"/>
        <v/>
      </c>
      <c r="L448" s="102" t="str">
        <f t="shared" si="5"/>
        <v/>
      </c>
      <c r="M448" s="133"/>
      <c r="N448" s="149" t="str">
        <f t="shared" si="6"/>
        <v/>
      </c>
      <c r="O448" s="112" t="str">
        <f t="shared" si="7"/>
        <v/>
      </c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</row>
    <row r="449" ht="18.75" customHeight="1">
      <c r="A449" s="132"/>
      <c r="B449" s="133"/>
      <c r="C449" s="155" t="str">
        <f t="shared" si="1"/>
        <v/>
      </c>
      <c r="D449" s="133"/>
      <c r="E449" s="133"/>
      <c r="F449" s="134"/>
      <c r="G449" s="147" t="str">
        <f>IF(AND(A449&lt;&gt;"",B449&lt;&gt;"",C449&lt;&gt;"",D449&lt;&gt;"",E449&lt;&gt;"",F449&lt;&gt;""),IF(C449="win",'Gerenciamento de risco'!$I$8,IF(C449="wdo",'Gerenciamento de risco'!$I$12,'Gerenciamento de risco'!$I$16)),"")</f>
        <v/>
      </c>
      <c r="H449" s="156" t="str">
        <f t="shared" si="2"/>
        <v/>
      </c>
      <c r="I449" s="102" t="str">
        <f t="shared" si="3"/>
        <v/>
      </c>
      <c r="J449" s="147" t="str">
        <f>IF(AND(A449&lt;&gt;"",B449&lt;&gt;"",C449&lt;&gt;"",D449&lt;&gt;"",E449&lt;&gt;"",F449&lt;&gt;""),IF(C449="win",'Gerenciamento de risco'!$I$8,IF(C449="WDO",'Gerenciamento de risco'!$I$12,'Gerenciamento de risco'!$I$16)                   ),"")</f>
        <v/>
      </c>
      <c r="K449" s="156" t="str">
        <f t="shared" si="4"/>
        <v/>
      </c>
      <c r="L449" s="102" t="str">
        <f t="shared" si="5"/>
        <v/>
      </c>
      <c r="M449" s="133"/>
      <c r="N449" s="149" t="str">
        <f t="shared" si="6"/>
        <v/>
      </c>
      <c r="O449" s="112" t="str">
        <f t="shared" si="7"/>
        <v/>
      </c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</row>
    <row r="450" ht="18.75" customHeight="1">
      <c r="A450" s="132"/>
      <c r="B450" s="133"/>
      <c r="C450" s="155" t="str">
        <f t="shared" si="1"/>
        <v/>
      </c>
      <c r="D450" s="133"/>
      <c r="E450" s="133"/>
      <c r="F450" s="134"/>
      <c r="G450" s="147" t="str">
        <f>IF(AND(A450&lt;&gt;"",B450&lt;&gt;"",C450&lt;&gt;"",D450&lt;&gt;"",E450&lt;&gt;"",F450&lt;&gt;""),IF(C450="win",'Gerenciamento de risco'!$I$8,IF(C450="wdo",'Gerenciamento de risco'!$I$12,'Gerenciamento de risco'!$I$16)),"")</f>
        <v/>
      </c>
      <c r="H450" s="156" t="str">
        <f t="shared" si="2"/>
        <v/>
      </c>
      <c r="I450" s="102" t="str">
        <f t="shared" si="3"/>
        <v/>
      </c>
      <c r="J450" s="147" t="str">
        <f>IF(AND(A450&lt;&gt;"",B450&lt;&gt;"",C450&lt;&gt;"",D450&lt;&gt;"",E450&lt;&gt;"",F450&lt;&gt;""),IF(C450="win",'Gerenciamento de risco'!$I$8,IF(C450="WDO",'Gerenciamento de risco'!$I$12,'Gerenciamento de risco'!$I$16)                   ),"")</f>
        <v/>
      </c>
      <c r="K450" s="156" t="str">
        <f t="shared" si="4"/>
        <v/>
      </c>
      <c r="L450" s="102" t="str">
        <f t="shared" si="5"/>
        <v/>
      </c>
      <c r="M450" s="133"/>
      <c r="N450" s="149" t="str">
        <f t="shared" si="6"/>
        <v/>
      </c>
      <c r="O450" s="112" t="str">
        <f t="shared" si="7"/>
        <v/>
      </c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</row>
    <row r="451" ht="18.75" customHeight="1">
      <c r="A451" s="132"/>
      <c r="B451" s="133"/>
      <c r="C451" s="155" t="str">
        <f t="shared" si="1"/>
        <v/>
      </c>
      <c r="D451" s="133"/>
      <c r="E451" s="133"/>
      <c r="F451" s="134"/>
      <c r="G451" s="147" t="str">
        <f>IF(AND(A451&lt;&gt;"",B451&lt;&gt;"",C451&lt;&gt;"",D451&lt;&gt;"",E451&lt;&gt;"",F451&lt;&gt;""),IF(C451="win",'Gerenciamento de risco'!$I$8,IF(C451="wdo",'Gerenciamento de risco'!$I$12,'Gerenciamento de risco'!$I$16)),"")</f>
        <v/>
      </c>
      <c r="H451" s="156" t="str">
        <f t="shared" si="2"/>
        <v/>
      </c>
      <c r="I451" s="102" t="str">
        <f t="shared" si="3"/>
        <v/>
      </c>
      <c r="J451" s="147" t="str">
        <f>IF(AND(A451&lt;&gt;"",B451&lt;&gt;"",C451&lt;&gt;"",D451&lt;&gt;"",E451&lt;&gt;"",F451&lt;&gt;""),IF(C451="win",'Gerenciamento de risco'!$I$8,IF(C451="WDO",'Gerenciamento de risco'!$I$12,'Gerenciamento de risco'!$I$16)                   ),"")</f>
        <v/>
      </c>
      <c r="K451" s="156" t="str">
        <f t="shared" si="4"/>
        <v/>
      </c>
      <c r="L451" s="102" t="str">
        <f t="shared" si="5"/>
        <v/>
      </c>
      <c r="M451" s="133"/>
      <c r="N451" s="149" t="str">
        <f t="shared" si="6"/>
        <v/>
      </c>
      <c r="O451" s="112" t="str">
        <f t="shared" si="7"/>
        <v/>
      </c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</row>
    <row r="452" ht="18.75" customHeight="1">
      <c r="A452" s="132"/>
      <c r="B452" s="133"/>
      <c r="C452" s="155" t="str">
        <f t="shared" si="1"/>
        <v/>
      </c>
      <c r="D452" s="133"/>
      <c r="E452" s="133"/>
      <c r="F452" s="134"/>
      <c r="G452" s="147" t="str">
        <f>IF(AND(A452&lt;&gt;"",B452&lt;&gt;"",C452&lt;&gt;"",D452&lt;&gt;"",E452&lt;&gt;"",F452&lt;&gt;""),IF(C452="win",'Gerenciamento de risco'!$I$8,IF(C452="wdo",'Gerenciamento de risco'!$I$12,'Gerenciamento de risco'!$I$16)),"")</f>
        <v/>
      </c>
      <c r="H452" s="156" t="str">
        <f t="shared" si="2"/>
        <v/>
      </c>
      <c r="I452" s="102" t="str">
        <f t="shared" si="3"/>
        <v/>
      </c>
      <c r="J452" s="147" t="str">
        <f>IF(AND(A452&lt;&gt;"",B452&lt;&gt;"",C452&lt;&gt;"",D452&lt;&gt;"",E452&lt;&gt;"",F452&lt;&gt;""),IF(C452="win",'Gerenciamento de risco'!$I$8,IF(C452="WDO",'Gerenciamento de risco'!$I$12,'Gerenciamento de risco'!$I$16)                   ),"")</f>
        <v/>
      </c>
      <c r="K452" s="156" t="str">
        <f t="shared" si="4"/>
        <v/>
      </c>
      <c r="L452" s="102" t="str">
        <f t="shared" si="5"/>
        <v/>
      </c>
      <c r="M452" s="133"/>
      <c r="N452" s="149" t="str">
        <f t="shared" si="6"/>
        <v/>
      </c>
      <c r="O452" s="112" t="str">
        <f t="shared" si="7"/>
        <v/>
      </c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</row>
    <row r="453" ht="18.75" customHeight="1">
      <c r="A453" s="132"/>
      <c r="B453" s="133"/>
      <c r="C453" s="155" t="str">
        <f t="shared" si="1"/>
        <v/>
      </c>
      <c r="D453" s="133"/>
      <c r="E453" s="133"/>
      <c r="F453" s="134"/>
      <c r="G453" s="147" t="str">
        <f>IF(AND(A453&lt;&gt;"",B453&lt;&gt;"",C453&lt;&gt;"",D453&lt;&gt;"",E453&lt;&gt;"",F453&lt;&gt;""),IF(C453="win",'Gerenciamento de risco'!$I$8,IF(C453="wdo",'Gerenciamento de risco'!$I$12,'Gerenciamento de risco'!$I$16)),"")</f>
        <v/>
      </c>
      <c r="H453" s="156" t="str">
        <f t="shared" si="2"/>
        <v/>
      </c>
      <c r="I453" s="102" t="str">
        <f t="shared" si="3"/>
        <v/>
      </c>
      <c r="J453" s="147" t="str">
        <f>IF(AND(A453&lt;&gt;"",B453&lt;&gt;"",C453&lt;&gt;"",D453&lt;&gt;"",E453&lt;&gt;"",F453&lt;&gt;""),IF(C453="win",'Gerenciamento de risco'!$I$8,IF(C453="WDO",'Gerenciamento de risco'!$I$12,'Gerenciamento de risco'!$I$16)                   ),"")</f>
        <v/>
      </c>
      <c r="K453" s="156" t="str">
        <f t="shared" si="4"/>
        <v/>
      </c>
      <c r="L453" s="102" t="str">
        <f t="shared" si="5"/>
        <v/>
      </c>
      <c r="M453" s="133"/>
      <c r="N453" s="149" t="str">
        <f t="shared" si="6"/>
        <v/>
      </c>
      <c r="O453" s="112" t="str">
        <f t="shared" si="7"/>
        <v/>
      </c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</row>
    <row r="454" ht="18.75" customHeight="1">
      <c r="A454" s="132"/>
      <c r="B454" s="133"/>
      <c r="C454" s="155" t="str">
        <f t="shared" si="1"/>
        <v/>
      </c>
      <c r="D454" s="133"/>
      <c r="E454" s="133"/>
      <c r="F454" s="134"/>
      <c r="G454" s="147" t="str">
        <f>IF(AND(A454&lt;&gt;"",B454&lt;&gt;"",C454&lt;&gt;"",D454&lt;&gt;"",E454&lt;&gt;"",F454&lt;&gt;""),IF(C454="win",'Gerenciamento de risco'!$I$8,IF(C454="wdo",'Gerenciamento de risco'!$I$12,'Gerenciamento de risco'!$I$16)),"")</f>
        <v/>
      </c>
      <c r="H454" s="156" t="str">
        <f t="shared" si="2"/>
        <v/>
      </c>
      <c r="I454" s="102" t="str">
        <f t="shared" si="3"/>
        <v/>
      </c>
      <c r="J454" s="147" t="str">
        <f>IF(AND(A454&lt;&gt;"",B454&lt;&gt;"",C454&lt;&gt;"",D454&lt;&gt;"",E454&lt;&gt;"",F454&lt;&gt;""),IF(C454="win",'Gerenciamento de risco'!$I$8,IF(C454="WDO",'Gerenciamento de risco'!$I$12,'Gerenciamento de risco'!$I$16)                   ),"")</f>
        <v/>
      </c>
      <c r="K454" s="156" t="str">
        <f t="shared" si="4"/>
        <v/>
      </c>
      <c r="L454" s="102" t="str">
        <f t="shared" si="5"/>
        <v/>
      </c>
      <c r="M454" s="133"/>
      <c r="N454" s="149" t="str">
        <f t="shared" si="6"/>
        <v/>
      </c>
      <c r="O454" s="112" t="str">
        <f t="shared" si="7"/>
        <v/>
      </c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</row>
    <row r="455" ht="18.75" customHeight="1">
      <c r="A455" s="132"/>
      <c r="B455" s="133"/>
      <c r="C455" s="155" t="str">
        <f t="shared" si="1"/>
        <v/>
      </c>
      <c r="D455" s="133"/>
      <c r="E455" s="133"/>
      <c r="F455" s="134"/>
      <c r="G455" s="147" t="str">
        <f>IF(AND(A455&lt;&gt;"",B455&lt;&gt;"",C455&lt;&gt;"",D455&lt;&gt;"",E455&lt;&gt;"",F455&lt;&gt;""),IF(C455="win",'Gerenciamento de risco'!$I$8,IF(C455="wdo",'Gerenciamento de risco'!$I$12,'Gerenciamento de risco'!$I$16)),"")</f>
        <v/>
      </c>
      <c r="H455" s="156" t="str">
        <f t="shared" si="2"/>
        <v/>
      </c>
      <c r="I455" s="102" t="str">
        <f t="shared" si="3"/>
        <v/>
      </c>
      <c r="J455" s="147" t="str">
        <f>IF(AND(A455&lt;&gt;"",B455&lt;&gt;"",C455&lt;&gt;"",D455&lt;&gt;"",E455&lt;&gt;"",F455&lt;&gt;""),IF(C455="win",'Gerenciamento de risco'!$I$8,IF(C455="WDO",'Gerenciamento de risco'!$I$12,'Gerenciamento de risco'!$I$16)                   ),"")</f>
        <v/>
      </c>
      <c r="K455" s="156" t="str">
        <f t="shared" si="4"/>
        <v/>
      </c>
      <c r="L455" s="102" t="str">
        <f t="shared" si="5"/>
        <v/>
      </c>
      <c r="M455" s="133"/>
      <c r="N455" s="149" t="str">
        <f t="shared" si="6"/>
        <v/>
      </c>
      <c r="O455" s="112" t="str">
        <f t="shared" si="7"/>
        <v/>
      </c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</row>
    <row r="456" ht="18.75" customHeight="1">
      <c r="A456" s="132"/>
      <c r="B456" s="133"/>
      <c r="C456" s="155" t="str">
        <f t="shared" si="1"/>
        <v/>
      </c>
      <c r="D456" s="133"/>
      <c r="E456" s="133"/>
      <c r="F456" s="134"/>
      <c r="G456" s="147" t="str">
        <f>IF(AND(A456&lt;&gt;"",B456&lt;&gt;"",C456&lt;&gt;"",D456&lt;&gt;"",E456&lt;&gt;"",F456&lt;&gt;""),IF(C456="win",'Gerenciamento de risco'!$I$8,IF(C456="wdo",'Gerenciamento de risco'!$I$12,'Gerenciamento de risco'!$I$16)),"")</f>
        <v/>
      </c>
      <c r="H456" s="156" t="str">
        <f t="shared" si="2"/>
        <v/>
      </c>
      <c r="I456" s="102" t="str">
        <f t="shared" si="3"/>
        <v/>
      </c>
      <c r="J456" s="147" t="str">
        <f>IF(AND(A456&lt;&gt;"",B456&lt;&gt;"",C456&lt;&gt;"",D456&lt;&gt;"",E456&lt;&gt;"",F456&lt;&gt;""),IF(C456="win",'Gerenciamento de risco'!$I$8,IF(C456="WDO",'Gerenciamento de risco'!$I$12,'Gerenciamento de risco'!$I$16)                   ),"")</f>
        <v/>
      </c>
      <c r="K456" s="156" t="str">
        <f t="shared" si="4"/>
        <v/>
      </c>
      <c r="L456" s="102" t="str">
        <f t="shared" si="5"/>
        <v/>
      </c>
      <c r="M456" s="133"/>
      <c r="N456" s="149" t="str">
        <f t="shared" si="6"/>
        <v/>
      </c>
      <c r="O456" s="112" t="str">
        <f t="shared" si="7"/>
        <v/>
      </c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</row>
    <row r="457" ht="18.75" customHeight="1">
      <c r="A457" s="132"/>
      <c r="B457" s="133"/>
      <c r="C457" s="155" t="str">
        <f t="shared" si="1"/>
        <v/>
      </c>
      <c r="D457" s="133"/>
      <c r="E457" s="133"/>
      <c r="F457" s="134"/>
      <c r="G457" s="147" t="str">
        <f>IF(AND(A457&lt;&gt;"",B457&lt;&gt;"",C457&lt;&gt;"",D457&lt;&gt;"",E457&lt;&gt;"",F457&lt;&gt;""),IF(C457="win",'Gerenciamento de risco'!$I$8,IF(C457="wdo",'Gerenciamento de risco'!$I$12,'Gerenciamento de risco'!$I$16)),"")</f>
        <v/>
      </c>
      <c r="H457" s="156" t="str">
        <f t="shared" si="2"/>
        <v/>
      </c>
      <c r="I457" s="102" t="str">
        <f t="shared" si="3"/>
        <v/>
      </c>
      <c r="J457" s="147" t="str">
        <f>IF(AND(A457&lt;&gt;"",B457&lt;&gt;"",C457&lt;&gt;"",D457&lt;&gt;"",E457&lt;&gt;"",F457&lt;&gt;""),IF(C457="win",'Gerenciamento de risco'!$I$8,IF(C457="WDO",'Gerenciamento de risco'!$I$12,'Gerenciamento de risco'!$I$16)                   ),"")</f>
        <v/>
      </c>
      <c r="K457" s="156" t="str">
        <f t="shared" si="4"/>
        <v/>
      </c>
      <c r="L457" s="102" t="str">
        <f t="shared" si="5"/>
        <v/>
      </c>
      <c r="M457" s="133"/>
      <c r="N457" s="149" t="str">
        <f t="shared" si="6"/>
        <v/>
      </c>
      <c r="O457" s="112" t="str">
        <f t="shared" si="7"/>
        <v/>
      </c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</row>
    <row r="458" ht="18.75" customHeight="1">
      <c r="A458" s="132"/>
      <c r="B458" s="133"/>
      <c r="C458" s="155" t="str">
        <f t="shared" si="1"/>
        <v/>
      </c>
      <c r="D458" s="133"/>
      <c r="E458" s="133"/>
      <c r="F458" s="134"/>
      <c r="G458" s="147" t="str">
        <f>IF(AND(A458&lt;&gt;"",B458&lt;&gt;"",C458&lt;&gt;"",D458&lt;&gt;"",E458&lt;&gt;"",F458&lt;&gt;""),IF(C458="win",'Gerenciamento de risco'!$I$8,IF(C458="wdo",'Gerenciamento de risco'!$I$12,'Gerenciamento de risco'!$I$16)),"")</f>
        <v/>
      </c>
      <c r="H458" s="156" t="str">
        <f t="shared" si="2"/>
        <v/>
      </c>
      <c r="I458" s="102" t="str">
        <f t="shared" si="3"/>
        <v/>
      </c>
      <c r="J458" s="147" t="str">
        <f>IF(AND(A458&lt;&gt;"",B458&lt;&gt;"",C458&lt;&gt;"",D458&lt;&gt;"",E458&lt;&gt;"",F458&lt;&gt;""),IF(C458="win",'Gerenciamento de risco'!$I$8,IF(C458="WDO",'Gerenciamento de risco'!$I$12,'Gerenciamento de risco'!$I$16)                   ),"")</f>
        <v/>
      </c>
      <c r="K458" s="156" t="str">
        <f t="shared" si="4"/>
        <v/>
      </c>
      <c r="L458" s="102" t="str">
        <f t="shared" si="5"/>
        <v/>
      </c>
      <c r="M458" s="133"/>
      <c r="N458" s="149" t="str">
        <f t="shared" si="6"/>
        <v/>
      </c>
      <c r="O458" s="112" t="str">
        <f t="shared" si="7"/>
        <v/>
      </c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</row>
    <row r="459" ht="18.75" customHeight="1">
      <c r="A459" s="132"/>
      <c r="B459" s="133"/>
      <c r="C459" s="155" t="str">
        <f t="shared" si="1"/>
        <v/>
      </c>
      <c r="D459" s="133"/>
      <c r="E459" s="133"/>
      <c r="F459" s="134"/>
      <c r="G459" s="147" t="str">
        <f>IF(AND(A459&lt;&gt;"",B459&lt;&gt;"",C459&lt;&gt;"",D459&lt;&gt;"",E459&lt;&gt;"",F459&lt;&gt;""),IF(C459="win",'Gerenciamento de risco'!$I$8,IF(C459="wdo",'Gerenciamento de risco'!$I$12,'Gerenciamento de risco'!$I$16)),"")</f>
        <v/>
      </c>
      <c r="H459" s="156" t="str">
        <f t="shared" si="2"/>
        <v/>
      </c>
      <c r="I459" s="102" t="str">
        <f t="shared" si="3"/>
        <v/>
      </c>
      <c r="J459" s="147" t="str">
        <f>IF(AND(A459&lt;&gt;"",B459&lt;&gt;"",C459&lt;&gt;"",D459&lt;&gt;"",E459&lt;&gt;"",F459&lt;&gt;""),IF(C459="win",'Gerenciamento de risco'!$I$8,IF(C459="WDO",'Gerenciamento de risco'!$I$12,'Gerenciamento de risco'!$I$16)                   ),"")</f>
        <v/>
      </c>
      <c r="K459" s="156" t="str">
        <f t="shared" si="4"/>
        <v/>
      </c>
      <c r="L459" s="102" t="str">
        <f t="shared" si="5"/>
        <v/>
      </c>
      <c r="M459" s="133"/>
      <c r="N459" s="149" t="str">
        <f t="shared" si="6"/>
        <v/>
      </c>
      <c r="O459" s="112" t="str">
        <f t="shared" si="7"/>
        <v/>
      </c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</row>
    <row r="460" ht="18.75" customHeight="1">
      <c r="A460" s="132"/>
      <c r="B460" s="133"/>
      <c r="C460" s="155" t="str">
        <f t="shared" si="1"/>
        <v/>
      </c>
      <c r="D460" s="133"/>
      <c r="E460" s="133"/>
      <c r="F460" s="134"/>
      <c r="G460" s="147" t="str">
        <f>IF(AND(A460&lt;&gt;"",B460&lt;&gt;"",C460&lt;&gt;"",D460&lt;&gt;"",E460&lt;&gt;"",F460&lt;&gt;""),IF(C460="win",'Gerenciamento de risco'!$I$8,IF(C460="wdo",'Gerenciamento de risco'!$I$12,'Gerenciamento de risco'!$I$16)),"")</f>
        <v/>
      </c>
      <c r="H460" s="156" t="str">
        <f t="shared" si="2"/>
        <v/>
      </c>
      <c r="I460" s="102" t="str">
        <f t="shared" si="3"/>
        <v/>
      </c>
      <c r="J460" s="147" t="str">
        <f>IF(AND(A460&lt;&gt;"",B460&lt;&gt;"",C460&lt;&gt;"",D460&lt;&gt;"",E460&lt;&gt;"",F460&lt;&gt;""),IF(C460="win",'Gerenciamento de risco'!$I$8,IF(C460="WDO",'Gerenciamento de risco'!$I$12,'Gerenciamento de risco'!$I$16)                   ),"")</f>
        <v/>
      </c>
      <c r="K460" s="156" t="str">
        <f t="shared" si="4"/>
        <v/>
      </c>
      <c r="L460" s="102" t="str">
        <f t="shared" si="5"/>
        <v/>
      </c>
      <c r="M460" s="133"/>
      <c r="N460" s="149" t="str">
        <f t="shared" si="6"/>
        <v/>
      </c>
      <c r="O460" s="112" t="str">
        <f t="shared" si="7"/>
        <v/>
      </c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</row>
    <row r="461" ht="18.75" customHeight="1">
      <c r="A461" s="132"/>
      <c r="B461" s="133"/>
      <c r="C461" s="155" t="str">
        <f t="shared" si="1"/>
        <v/>
      </c>
      <c r="D461" s="133"/>
      <c r="E461" s="133"/>
      <c r="F461" s="134"/>
      <c r="G461" s="147" t="str">
        <f>IF(AND(A461&lt;&gt;"",B461&lt;&gt;"",C461&lt;&gt;"",D461&lt;&gt;"",E461&lt;&gt;"",F461&lt;&gt;""),IF(C461="win",'Gerenciamento de risco'!$I$8,IF(C461="wdo",'Gerenciamento de risco'!$I$12,'Gerenciamento de risco'!$I$16)),"")</f>
        <v/>
      </c>
      <c r="H461" s="156" t="str">
        <f t="shared" si="2"/>
        <v/>
      </c>
      <c r="I461" s="102" t="str">
        <f t="shared" si="3"/>
        <v/>
      </c>
      <c r="J461" s="147" t="str">
        <f>IF(AND(A461&lt;&gt;"",B461&lt;&gt;"",C461&lt;&gt;"",D461&lt;&gt;"",E461&lt;&gt;"",F461&lt;&gt;""),IF(C461="win",'Gerenciamento de risco'!$I$8,IF(C461="WDO",'Gerenciamento de risco'!$I$12,'Gerenciamento de risco'!$I$16)                   ),"")</f>
        <v/>
      </c>
      <c r="K461" s="156" t="str">
        <f t="shared" si="4"/>
        <v/>
      </c>
      <c r="L461" s="102" t="str">
        <f t="shared" si="5"/>
        <v/>
      </c>
      <c r="M461" s="133"/>
      <c r="N461" s="149" t="str">
        <f t="shared" si="6"/>
        <v/>
      </c>
      <c r="O461" s="112" t="str">
        <f t="shared" si="7"/>
        <v/>
      </c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</row>
    <row r="462" ht="18.75" customHeight="1">
      <c r="A462" s="132"/>
      <c r="B462" s="133"/>
      <c r="C462" s="155" t="str">
        <f t="shared" si="1"/>
        <v/>
      </c>
      <c r="D462" s="133"/>
      <c r="E462" s="133"/>
      <c r="F462" s="134"/>
      <c r="G462" s="147" t="str">
        <f>IF(AND(A462&lt;&gt;"",B462&lt;&gt;"",C462&lt;&gt;"",D462&lt;&gt;"",E462&lt;&gt;"",F462&lt;&gt;""),IF(C462="win",'Gerenciamento de risco'!$I$8,IF(C462="wdo",'Gerenciamento de risco'!$I$12,'Gerenciamento de risco'!$I$16)),"")</f>
        <v/>
      </c>
      <c r="H462" s="156" t="str">
        <f t="shared" si="2"/>
        <v/>
      </c>
      <c r="I462" s="102" t="str">
        <f t="shared" si="3"/>
        <v/>
      </c>
      <c r="J462" s="147" t="str">
        <f>IF(AND(A462&lt;&gt;"",B462&lt;&gt;"",C462&lt;&gt;"",D462&lt;&gt;"",E462&lt;&gt;"",F462&lt;&gt;""),IF(C462="win",'Gerenciamento de risco'!$I$8,IF(C462="WDO",'Gerenciamento de risco'!$I$12,'Gerenciamento de risco'!$I$16)                   ),"")</f>
        <v/>
      </c>
      <c r="K462" s="156" t="str">
        <f t="shared" si="4"/>
        <v/>
      </c>
      <c r="L462" s="102" t="str">
        <f t="shared" si="5"/>
        <v/>
      </c>
      <c r="M462" s="133"/>
      <c r="N462" s="149" t="str">
        <f t="shared" si="6"/>
        <v/>
      </c>
      <c r="O462" s="112" t="str">
        <f t="shared" si="7"/>
        <v/>
      </c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</row>
    <row r="463" ht="18.75" customHeight="1">
      <c r="A463" s="132"/>
      <c r="B463" s="133"/>
      <c r="C463" s="155" t="str">
        <f t="shared" si="1"/>
        <v/>
      </c>
      <c r="D463" s="133"/>
      <c r="E463" s="133"/>
      <c r="F463" s="134"/>
      <c r="G463" s="147" t="str">
        <f>IF(AND(A463&lt;&gt;"",B463&lt;&gt;"",C463&lt;&gt;"",D463&lt;&gt;"",E463&lt;&gt;"",F463&lt;&gt;""),IF(C463="win",'Gerenciamento de risco'!$I$8,IF(C463="wdo",'Gerenciamento de risco'!$I$12,'Gerenciamento de risco'!$I$16)),"")</f>
        <v/>
      </c>
      <c r="H463" s="156" t="str">
        <f t="shared" si="2"/>
        <v/>
      </c>
      <c r="I463" s="102" t="str">
        <f t="shared" si="3"/>
        <v/>
      </c>
      <c r="J463" s="147" t="str">
        <f>IF(AND(A463&lt;&gt;"",B463&lt;&gt;"",C463&lt;&gt;"",D463&lt;&gt;"",E463&lt;&gt;"",F463&lt;&gt;""),IF(C463="win",'Gerenciamento de risco'!$I$8,IF(C463="WDO",'Gerenciamento de risco'!$I$12,'Gerenciamento de risco'!$I$16)                   ),"")</f>
        <v/>
      </c>
      <c r="K463" s="156" t="str">
        <f t="shared" si="4"/>
        <v/>
      </c>
      <c r="L463" s="102" t="str">
        <f t="shared" si="5"/>
        <v/>
      </c>
      <c r="M463" s="133"/>
      <c r="N463" s="149" t="str">
        <f t="shared" si="6"/>
        <v/>
      </c>
      <c r="O463" s="112" t="str">
        <f t="shared" si="7"/>
        <v/>
      </c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</row>
    <row r="464" ht="18.75" customHeight="1">
      <c r="A464" s="132"/>
      <c r="B464" s="133"/>
      <c r="C464" s="155" t="str">
        <f t="shared" si="1"/>
        <v/>
      </c>
      <c r="D464" s="133"/>
      <c r="E464" s="133"/>
      <c r="F464" s="134"/>
      <c r="G464" s="147" t="str">
        <f>IF(AND(A464&lt;&gt;"",B464&lt;&gt;"",C464&lt;&gt;"",D464&lt;&gt;"",E464&lt;&gt;"",F464&lt;&gt;""),IF(C464="win",'Gerenciamento de risco'!$I$8,IF(C464="wdo",'Gerenciamento de risco'!$I$12,'Gerenciamento de risco'!$I$16)),"")</f>
        <v/>
      </c>
      <c r="H464" s="156" t="str">
        <f t="shared" si="2"/>
        <v/>
      </c>
      <c r="I464" s="102" t="str">
        <f t="shared" si="3"/>
        <v/>
      </c>
      <c r="J464" s="147" t="str">
        <f>IF(AND(A464&lt;&gt;"",B464&lt;&gt;"",C464&lt;&gt;"",D464&lt;&gt;"",E464&lt;&gt;"",F464&lt;&gt;""),IF(C464="win",'Gerenciamento de risco'!$I$8,IF(C464="WDO",'Gerenciamento de risco'!$I$12,'Gerenciamento de risco'!$I$16)                   ),"")</f>
        <v/>
      </c>
      <c r="K464" s="156" t="str">
        <f t="shared" si="4"/>
        <v/>
      </c>
      <c r="L464" s="102" t="str">
        <f t="shared" si="5"/>
        <v/>
      </c>
      <c r="M464" s="133"/>
      <c r="N464" s="149" t="str">
        <f t="shared" si="6"/>
        <v/>
      </c>
      <c r="O464" s="112" t="str">
        <f t="shared" si="7"/>
        <v/>
      </c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</row>
    <row r="465" ht="18.75" customHeight="1">
      <c r="A465" s="132"/>
      <c r="B465" s="133"/>
      <c r="C465" s="155" t="str">
        <f t="shared" si="1"/>
        <v/>
      </c>
      <c r="D465" s="133"/>
      <c r="E465" s="133"/>
      <c r="F465" s="134"/>
      <c r="G465" s="147" t="str">
        <f>IF(AND(A465&lt;&gt;"",B465&lt;&gt;"",C465&lt;&gt;"",D465&lt;&gt;"",E465&lt;&gt;"",F465&lt;&gt;""),IF(C465="win",'Gerenciamento de risco'!$I$8,IF(C465="wdo",'Gerenciamento de risco'!$I$12,'Gerenciamento de risco'!$I$16)),"")</f>
        <v/>
      </c>
      <c r="H465" s="156" t="str">
        <f t="shared" si="2"/>
        <v/>
      </c>
      <c r="I465" s="102" t="str">
        <f t="shared" si="3"/>
        <v/>
      </c>
      <c r="J465" s="147" t="str">
        <f>IF(AND(A465&lt;&gt;"",B465&lt;&gt;"",C465&lt;&gt;"",D465&lt;&gt;"",E465&lt;&gt;"",F465&lt;&gt;""),IF(C465="win",'Gerenciamento de risco'!$I$8,IF(C465="WDO",'Gerenciamento de risco'!$I$12,'Gerenciamento de risco'!$I$16)                   ),"")</f>
        <v/>
      </c>
      <c r="K465" s="156" t="str">
        <f t="shared" si="4"/>
        <v/>
      </c>
      <c r="L465" s="102" t="str">
        <f t="shared" si="5"/>
        <v/>
      </c>
      <c r="M465" s="133"/>
      <c r="N465" s="149" t="str">
        <f t="shared" si="6"/>
        <v/>
      </c>
      <c r="O465" s="112" t="str">
        <f t="shared" si="7"/>
        <v/>
      </c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</row>
    <row r="466" ht="18.75" customHeight="1">
      <c r="A466" s="132"/>
      <c r="B466" s="133"/>
      <c r="C466" s="155" t="str">
        <f t="shared" si="1"/>
        <v/>
      </c>
      <c r="D466" s="133"/>
      <c r="E466" s="133"/>
      <c r="F466" s="134"/>
      <c r="G466" s="147" t="str">
        <f>IF(AND(A466&lt;&gt;"",B466&lt;&gt;"",C466&lt;&gt;"",D466&lt;&gt;"",E466&lt;&gt;"",F466&lt;&gt;""),IF(C466="win",'Gerenciamento de risco'!$I$8,IF(C466="wdo",'Gerenciamento de risco'!$I$12,'Gerenciamento de risco'!$I$16)),"")</f>
        <v/>
      </c>
      <c r="H466" s="156" t="str">
        <f t="shared" si="2"/>
        <v/>
      </c>
      <c r="I466" s="102" t="str">
        <f t="shared" si="3"/>
        <v/>
      </c>
      <c r="J466" s="147" t="str">
        <f>IF(AND(A466&lt;&gt;"",B466&lt;&gt;"",C466&lt;&gt;"",D466&lt;&gt;"",E466&lt;&gt;"",F466&lt;&gt;""),IF(C466="win",'Gerenciamento de risco'!$I$8,IF(C466="WDO",'Gerenciamento de risco'!$I$12,'Gerenciamento de risco'!$I$16)                   ),"")</f>
        <v/>
      </c>
      <c r="K466" s="156" t="str">
        <f t="shared" si="4"/>
        <v/>
      </c>
      <c r="L466" s="102" t="str">
        <f t="shared" si="5"/>
        <v/>
      </c>
      <c r="M466" s="133"/>
      <c r="N466" s="149" t="str">
        <f t="shared" si="6"/>
        <v/>
      </c>
      <c r="O466" s="112" t="str">
        <f t="shared" si="7"/>
        <v/>
      </c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</row>
    <row r="467" ht="18.75" customHeight="1">
      <c r="A467" s="132"/>
      <c r="B467" s="133"/>
      <c r="C467" s="155" t="str">
        <f t="shared" si="1"/>
        <v/>
      </c>
      <c r="D467" s="133"/>
      <c r="E467" s="133"/>
      <c r="F467" s="134"/>
      <c r="G467" s="147" t="str">
        <f>IF(AND(A467&lt;&gt;"",B467&lt;&gt;"",C467&lt;&gt;"",D467&lt;&gt;"",E467&lt;&gt;"",F467&lt;&gt;""),IF(C467="win",'Gerenciamento de risco'!$I$8,IF(C467="wdo",'Gerenciamento de risco'!$I$12,'Gerenciamento de risco'!$I$16)),"")</f>
        <v/>
      </c>
      <c r="H467" s="156" t="str">
        <f t="shared" si="2"/>
        <v/>
      </c>
      <c r="I467" s="102" t="str">
        <f t="shared" si="3"/>
        <v/>
      </c>
      <c r="J467" s="147" t="str">
        <f>IF(AND(A467&lt;&gt;"",B467&lt;&gt;"",C467&lt;&gt;"",D467&lt;&gt;"",E467&lt;&gt;"",F467&lt;&gt;""),IF(C467="win",'Gerenciamento de risco'!$I$8,IF(C467="WDO",'Gerenciamento de risco'!$I$12,'Gerenciamento de risco'!$I$16)                   ),"")</f>
        <v/>
      </c>
      <c r="K467" s="156" t="str">
        <f t="shared" si="4"/>
        <v/>
      </c>
      <c r="L467" s="102" t="str">
        <f t="shared" si="5"/>
        <v/>
      </c>
      <c r="M467" s="133"/>
      <c r="N467" s="149" t="str">
        <f t="shared" si="6"/>
        <v/>
      </c>
      <c r="O467" s="112" t="str">
        <f t="shared" si="7"/>
        <v/>
      </c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</row>
    <row r="468" ht="18.75" customHeight="1">
      <c r="A468" s="132"/>
      <c r="B468" s="133"/>
      <c r="C468" s="155" t="str">
        <f t="shared" si="1"/>
        <v/>
      </c>
      <c r="D468" s="133"/>
      <c r="E468" s="133"/>
      <c r="F468" s="134"/>
      <c r="G468" s="147" t="str">
        <f>IF(AND(A468&lt;&gt;"",B468&lt;&gt;"",C468&lt;&gt;"",D468&lt;&gt;"",E468&lt;&gt;"",F468&lt;&gt;""),IF(C468="win",'Gerenciamento de risco'!$I$8,IF(C468="wdo",'Gerenciamento de risco'!$I$12,'Gerenciamento de risco'!$I$16)),"")</f>
        <v/>
      </c>
      <c r="H468" s="156" t="str">
        <f t="shared" si="2"/>
        <v/>
      </c>
      <c r="I468" s="102" t="str">
        <f t="shared" si="3"/>
        <v/>
      </c>
      <c r="J468" s="147" t="str">
        <f>IF(AND(A468&lt;&gt;"",B468&lt;&gt;"",C468&lt;&gt;"",D468&lt;&gt;"",E468&lt;&gt;"",F468&lt;&gt;""),IF(C468="win",'Gerenciamento de risco'!$I$8,IF(C468="WDO",'Gerenciamento de risco'!$I$12,'Gerenciamento de risco'!$I$16)                   ),"")</f>
        <v/>
      </c>
      <c r="K468" s="156" t="str">
        <f t="shared" si="4"/>
        <v/>
      </c>
      <c r="L468" s="102" t="str">
        <f t="shared" si="5"/>
        <v/>
      </c>
      <c r="M468" s="133"/>
      <c r="N468" s="149" t="str">
        <f t="shared" si="6"/>
        <v/>
      </c>
      <c r="O468" s="112" t="str">
        <f t="shared" si="7"/>
        <v/>
      </c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</row>
    <row r="469" ht="18.75" customHeight="1">
      <c r="A469" s="132"/>
      <c r="B469" s="133"/>
      <c r="C469" s="155" t="str">
        <f t="shared" si="1"/>
        <v/>
      </c>
      <c r="D469" s="133"/>
      <c r="E469" s="133"/>
      <c r="F469" s="134"/>
      <c r="G469" s="147" t="str">
        <f>IF(AND(A469&lt;&gt;"",B469&lt;&gt;"",C469&lt;&gt;"",D469&lt;&gt;"",E469&lt;&gt;"",F469&lt;&gt;""),IF(C469="win",'Gerenciamento de risco'!$I$8,IF(C469="wdo",'Gerenciamento de risco'!$I$12,'Gerenciamento de risco'!$I$16)),"")</f>
        <v/>
      </c>
      <c r="H469" s="156" t="str">
        <f t="shared" si="2"/>
        <v/>
      </c>
      <c r="I469" s="102" t="str">
        <f t="shared" si="3"/>
        <v/>
      </c>
      <c r="J469" s="147" t="str">
        <f>IF(AND(A469&lt;&gt;"",B469&lt;&gt;"",C469&lt;&gt;"",D469&lt;&gt;"",E469&lt;&gt;"",F469&lt;&gt;""),IF(C469="win",'Gerenciamento de risco'!$I$8,IF(C469="WDO",'Gerenciamento de risco'!$I$12,'Gerenciamento de risco'!$I$16)                   ),"")</f>
        <v/>
      </c>
      <c r="K469" s="156" t="str">
        <f t="shared" si="4"/>
        <v/>
      </c>
      <c r="L469" s="102" t="str">
        <f t="shared" si="5"/>
        <v/>
      </c>
      <c r="M469" s="133"/>
      <c r="N469" s="149" t="str">
        <f t="shared" si="6"/>
        <v/>
      </c>
      <c r="O469" s="112" t="str">
        <f t="shared" si="7"/>
        <v/>
      </c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</row>
    <row r="470" ht="18.75" customHeight="1">
      <c r="A470" s="132"/>
      <c r="B470" s="133"/>
      <c r="C470" s="155" t="str">
        <f t="shared" si="1"/>
        <v/>
      </c>
      <c r="D470" s="133"/>
      <c r="E470" s="133"/>
      <c r="F470" s="134"/>
      <c r="G470" s="147" t="str">
        <f>IF(AND(A470&lt;&gt;"",B470&lt;&gt;"",C470&lt;&gt;"",D470&lt;&gt;"",E470&lt;&gt;"",F470&lt;&gt;""),IF(C470="win",'Gerenciamento de risco'!$I$8,IF(C470="wdo",'Gerenciamento de risco'!$I$12,'Gerenciamento de risco'!$I$16)),"")</f>
        <v/>
      </c>
      <c r="H470" s="156" t="str">
        <f t="shared" si="2"/>
        <v/>
      </c>
      <c r="I470" s="102" t="str">
        <f t="shared" si="3"/>
        <v/>
      </c>
      <c r="J470" s="147" t="str">
        <f>IF(AND(A470&lt;&gt;"",B470&lt;&gt;"",C470&lt;&gt;"",D470&lt;&gt;"",E470&lt;&gt;"",F470&lt;&gt;""),IF(C470="win",'Gerenciamento de risco'!$I$8,IF(C470="WDO",'Gerenciamento de risco'!$I$12,'Gerenciamento de risco'!$I$16)                   ),"")</f>
        <v/>
      </c>
      <c r="K470" s="156" t="str">
        <f t="shared" si="4"/>
        <v/>
      </c>
      <c r="L470" s="102" t="str">
        <f t="shared" si="5"/>
        <v/>
      </c>
      <c r="M470" s="133"/>
      <c r="N470" s="149" t="str">
        <f t="shared" si="6"/>
        <v/>
      </c>
      <c r="O470" s="112" t="str">
        <f t="shared" si="7"/>
        <v/>
      </c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</row>
    <row r="471" ht="18.75" customHeight="1">
      <c r="A471" s="132"/>
      <c r="B471" s="133"/>
      <c r="C471" s="155" t="str">
        <f t="shared" si="1"/>
        <v/>
      </c>
      <c r="D471" s="133"/>
      <c r="E471" s="133"/>
      <c r="F471" s="134"/>
      <c r="G471" s="147" t="str">
        <f>IF(AND(A471&lt;&gt;"",B471&lt;&gt;"",C471&lt;&gt;"",D471&lt;&gt;"",E471&lt;&gt;"",F471&lt;&gt;""),IF(C471="win",'Gerenciamento de risco'!$I$8,IF(C471="wdo",'Gerenciamento de risco'!$I$12,'Gerenciamento de risco'!$I$16)),"")</f>
        <v/>
      </c>
      <c r="H471" s="156" t="str">
        <f t="shared" si="2"/>
        <v/>
      </c>
      <c r="I471" s="102" t="str">
        <f t="shared" si="3"/>
        <v/>
      </c>
      <c r="J471" s="147" t="str">
        <f>IF(AND(A471&lt;&gt;"",B471&lt;&gt;"",C471&lt;&gt;"",D471&lt;&gt;"",E471&lt;&gt;"",F471&lt;&gt;""),IF(C471="win",'Gerenciamento de risco'!$I$8,IF(C471="WDO",'Gerenciamento de risco'!$I$12,'Gerenciamento de risco'!$I$16)                   ),"")</f>
        <v/>
      </c>
      <c r="K471" s="156" t="str">
        <f t="shared" si="4"/>
        <v/>
      </c>
      <c r="L471" s="102" t="str">
        <f t="shared" si="5"/>
        <v/>
      </c>
      <c r="M471" s="133"/>
      <c r="N471" s="149" t="str">
        <f t="shared" si="6"/>
        <v/>
      </c>
      <c r="O471" s="112" t="str">
        <f t="shared" si="7"/>
        <v/>
      </c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</row>
    <row r="472" ht="18.75" customHeight="1">
      <c r="A472" s="132"/>
      <c r="B472" s="133"/>
      <c r="C472" s="155" t="str">
        <f t="shared" si="1"/>
        <v/>
      </c>
      <c r="D472" s="133"/>
      <c r="E472" s="133"/>
      <c r="F472" s="134"/>
      <c r="G472" s="147" t="str">
        <f>IF(AND(A472&lt;&gt;"",B472&lt;&gt;"",C472&lt;&gt;"",D472&lt;&gt;"",E472&lt;&gt;"",F472&lt;&gt;""),IF(C472="win",'Gerenciamento de risco'!$I$8,IF(C472="wdo",'Gerenciamento de risco'!$I$12,'Gerenciamento de risco'!$I$16)),"")</f>
        <v/>
      </c>
      <c r="H472" s="156" t="str">
        <f t="shared" si="2"/>
        <v/>
      </c>
      <c r="I472" s="102" t="str">
        <f t="shared" si="3"/>
        <v/>
      </c>
      <c r="J472" s="147" t="str">
        <f>IF(AND(A472&lt;&gt;"",B472&lt;&gt;"",C472&lt;&gt;"",D472&lt;&gt;"",E472&lt;&gt;"",F472&lt;&gt;""),IF(C472="win",'Gerenciamento de risco'!$I$8,IF(C472="WDO",'Gerenciamento de risco'!$I$12,'Gerenciamento de risco'!$I$16)                   ),"")</f>
        <v/>
      </c>
      <c r="K472" s="156" t="str">
        <f t="shared" si="4"/>
        <v/>
      </c>
      <c r="L472" s="102" t="str">
        <f t="shared" si="5"/>
        <v/>
      </c>
      <c r="M472" s="133"/>
      <c r="N472" s="149" t="str">
        <f t="shared" si="6"/>
        <v/>
      </c>
      <c r="O472" s="112" t="str">
        <f t="shared" si="7"/>
        <v/>
      </c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</row>
    <row r="473" ht="18.75" customHeight="1">
      <c r="A473" s="132"/>
      <c r="B473" s="133"/>
      <c r="C473" s="155" t="str">
        <f t="shared" si="1"/>
        <v/>
      </c>
      <c r="D473" s="133"/>
      <c r="E473" s="133"/>
      <c r="F473" s="134"/>
      <c r="G473" s="147" t="str">
        <f>IF(AND(A473&lt;&gt;"",B473&lt;&gt;"",C473&lt;&gt;"",D473&lt;&gt;"",E473&lt;&gt;"",F473&lt;&gt;""),IF(C473="win",'Gerenciamento de risco'!$I$8,IF(C473="wdo",'Gerenciamento de risco'!$I$12,'Gerenciamento de risco'!$I$16)),"")</f>
        <v/>
      </c>
      <c r="H473" s="156" t="str">
        <f t="shared" si="2"/>
        <v/>
      </c>
      <c r="I473" s="102" t="str">
        <f t="shared" si="3"/>
        <v/>
      </c>
      <c r="J473" s="147" t="str">
        <f>IF(AND(A473&lt;&gt;"",B473&lt;&gt;"",C473&lt;&gt;"",D473&lt;&gt;"",E473&lt;&gt;"",F473&lt;&gt;""),IF(C473="win",'Gerenciamento de risco'!$I$8,IF(C473="WDO",'Gerenciamento de risco'!$I$12,'Gerenciamento de risco'!$I$16)                   ),"")</f>
        <v/>
      </c>
      <c r="K473" s="156" t="str">
        <f t="shared" si="4"/>
        <v/>
      </c>
      <c r="L473" s="102" t="str">
        <f t="shared" si="5"/>
        <v/>
      </c>
      <c r="M473" s="133"/>
      <c r="N473" s="149" t="str">
        <f t="shared" si="6"/>
        <v/>
      </c>
      <c r="O473" s="112" t="str">
        <f t="shared" si="7"/>
        <v/>
      </c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</row>
    <row r="474" ht="18.75" customHeight="1">
      <c r="A474" s="132"/>
      <c r="B474" s="133"/>
      <c r="C474" s="155" t="str">
        <f t="shared" si="1"/>
        <v/>
      </c>
      <c r="D474" s="133"/>
      <c r="E474" s="133"/>
      <c r="F474" s="134"/>
      <c r="G474" s="147" t="str">
        <f>IF(AND(A474&lt;&gt;"",B474&lt;&gt;"",C474&lt;&gt;"",D474&lt;&gt;"",E474&lt;&gt;"",F474&lt;&gt;""),IF(C474="win",'Gerenciamento de risco'!$I$8,IF(C474="wdo",'Gerenciamento de risco'!$I$12,'Gerenciamento de risco'!$I$16)),"")</f>
        <v/>
      </c>
      <c r="H474" s="156" t="str">
        <f t="shared" si="2"/>
        <v/>
      </c>
      <c r="I474" s="102" t="str">
        <f t="shared" si="3"/>
        <v/>
      </c>
      <c r="J474" s="147" t="str">
        <f>IF(AND(A474&lt;&gt;"",B474&lt;&gt;"",C474&lt;&gt;"",D474&lt;&gt;"",E474&lt;&gt;"",F474&lt;&gt;""),IF(C474="win",'Gerenciamento de risco'!$I$8,IF(C474="WDO",'Gerenciamento de risco'!$I$12,'Gerenciamento de risco'!$I$16)                   ),"")</f>
        <v/>
      </c>
      <c r="K474" s="156" t="str">
        <f t="shared" si="4"/>
        <v/>
      </c>
      <c r="L474" s="102" t="str">
        <f t="shared" si="5"/>
        <v/>
      </c>
      <c r="M474" s="133"/>
      <c r="N474" s="149" t="str">
        <f t="shared" si="6"/>
        <v/>
      </c>
      <c r="O474" s="112" t="str">
        <f t="shared" si="7"/>
        <v/>
      </c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</row>
    <row r="475" ht="18.75" customHeight="1">
      <c r="A475" s="132"/>
      <c r="B475" s="133"/>
      <c r="C475" s="155" t="str">
        <f t="shared" si="1"/>
        <v/>
      </c>
      <c r="D475" s="133"/>
      <c r="E475" s="133"/>
      <c r="F475" s="134"/>
      <c r="G475" s="147" t="str">
        <f>IF(AND(A475&lt;&gt;"",B475&lt;&gt;"",C475&lt;&gt;"",D475&lt;&gt;"",E475&lt;&gt;"",F475&lt;&gt;""),IF(C475="win",'Gerenciamento de risco'!$I$8,IF(C475="wdo",'Gerenciamento de risco'!$I$12,'Gerenciamento de risco'!$I$16)),"")</f>
        <v/>
      </c>
      <c r="H475" s="156" t="str">
        <f t="shared" si="2"/>
        <v/>
      </c>
      <c r="I475" s="102" t="str">
        <f t="shared" si="3"/>
        <v/>
      </c>
      <c r="J475" s="147" t="str">
        <f>IF(AND(A475&lt;&gt;"",B475&lt;&gt;"",C475&lt;&gt;"",D475&lt;&gt;"",E475&lt;&gt;"",F475&lt;&gt;""),IF(C475="win",'Gerenciamento de risco'!$I$8,IF(C475="WDO",'Gerenciamento de risco'!$I$12,'Gerenciamento de risco'!$I$16)                   ),"")</f>
        <v/>
      </c>
      <c r="K475" s="156" t="str">
        <f t="shared" si="4"/>
        <v/>
      </c>
      <c r="L475" s="102" t="str">
        <f t="shared" si="5"/>
        <v/>
      </c>
      <c r="M475" s="133"/>
      <c r="N475" s="149" t="str">
        <f t="shared" si="6"/>
        <v/>
      </c>
      <c r="O475" s="112" t="str">
        <f t="shared" si="7"/>
        <v/>
      </c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</row>
    <row r="476" ht="18.75" customHeight="1">
      <c r="A476" s="132"/>
      <c r="B476" s="133"/>
      <c r="C476" s="155" t="str">
        <f t="shared" si="1"/>
        <v/>
      </c>
      <c r="D476" s="133"/>
      <c r="E476" s="133"/>
      <c r="F476" s="134"/>
      <c r="G476" s="147" t="str">
        <f>IF(AND(A476&lt;&gt;"",B476&lt;&gt;"",C476&lt;&gt;"",D476&lt;&gt;"",E476&lt;&gt;"",F476&lt;&gt;""),IF(C476="win",'Gerenciamento de risco'!$I$8,IF(C476="wdo",'Gerenciamento de risco'!$I$12,'Gerenciamento de risco'!$I$16)),"")</f>
        <v/>
      </c>
      <c r="H476" s="156" t="str">
        <f t="shared" si="2"/>
        <v/>
      </c>
      <c r="I476" s="102" t="str">
        <f t="shared" si="3"/>
        <v/>
      </c>
      <c r="J476" s="147" t="str">
        <f>IF(AND(A476&lt;&gt;"",B476&lt;&gt;"",C476&lt;&gt;"",D476&lt;&gt;"",E476&lt;&gt;"",F476&lt;&gt;""),IF(C476="win",'Gerenciamento de risco'!$I$8,IF(C476="WDO",'Gerenciamento de risco'!$I$12,'Gerenciamento de risco'!$I$16)                   ),"")</f>
        <v/>
      </c>
      <c r="K476" s="156" t="str">
        <f t="shared" si="4"/>
        <v/>
      </c>
      <c r="L476" s="102" t="str">
        <f t="shared" si="5"/>
        <v/>
      </c>
      <c r="M476" s="133"/>
      <c r="N476" s="149" t="str">
        <f t="shared" si="6"/>
        <v/>
      </c>
      <c r="O476" s="112" t="str">
        <f t="shared" si="7"/>
        <v/>
      </c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</row>
    <row r="477" ht="18.75" customHeight="1">
      <c r="A477" s="132"/>
      <c r="B477" s="133"/>
      <c r="C477" s="155" t="str">
        <f t="shared" si="1"/>
        <v/>
      </c>
      <c r="D477" s="133"/>
      <c r="E477" s="133"/>
      <c r="F477" s="134"/>
      <c r="G477" s="147" t="str">
        <f>IF(AND(A477&lt;&gt;"",B477&lt;&gt;"",C477&lt;&gt;"",D477&lt;&gt;"",E477&lt;&gt;"",F477&lt;&gt;""),IF(C477="win",'Gerenciamento de risco'!$I$8,IF(C477="wdo",'Gerenciamento de risco'!$I$12,'Gerenciamento de risco'!$I$16)),"")</f>
        <v/>
      </c>
      <c r="H477" s="156" t="str">
        <f t="shared" si="2"/>
        <v/>
      </c>
      <c r="I477" s="102" t="str">
        <f t="shared" si="3"/>
        <v/>
      </c>
      <c r="J477" s="147" t="str">
        <f>IF(AND(A477&lt;&gt;"",B477&lt;&gt;"",C477&lt;&gt;"",D477&lt;&gt;"",E477&lt;&gt;"",F477&lt;&gt;""),IF(C477="win",'Gerenciamento de risco'!$I$8,IF(C477="WDO",'Gerenciamento de risco'!$I$12,'Gerenciamento de risco'!$I$16)                   ),"")</f>
        <v/>
      </c>
      <c r="K477" s="156" t="str">
        <f t="shared" si="4"/>
        <v/>
      </c>
      <c r="L477" s="102" t="str">
        <f t="shared" si="5"/>
        <v/>
      </c>
      <c r="M477" s="133"/>
      <c r="N477" s="149" t="str">
        <f t="shared" si="6"/>
        <v/>
      </c>
      <c r="O477" s="112" t="str">
        <f t="shared" si="7"/>
        <v/>
      </c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</row>
    <row r="478" ht="18.75" customHeight="1">
      <c r="A478" s="132"/>
      <c r="B478" s="133"/>
      <c r="C478" s="155" t="str">
        <f t="shared" si="1"/>
        <v/>
      </c>
      <c r="D478" s="133"/>
      <c r="E478" s="133"/>
      <c r="F478" s="134"/>
      <c r="G478" s="147" t="str">
        <f>IF(AND(A478&lt;&gt;"",B478&lt;&gt;"",C478&lt;&gt;"",D478&lt;&gt;"",E478&lt;&gt;"",F478&lt;&gt;""),IF(C478="win",'Gerenciamento de risco'!$I$8,IF(C478="wdo",'Gerenciamento de risco'!$I$12,'Gerenciamento de risco'!$I$16)),"")</f>
        <v/>
      </c>
      <c r="H478" s="156" t="str">
        <f t="shared" si="2"/>
        <v/>
      </c>
      <c r="I478" s="102" t="str">
        <f t="shared" si="3"/>
        <v/>
      </c>
      <c r="J478" s="147" t="str">
        <f>IF(AND(A478&lt;&gt;"",B478&lt;&gt;"",C478&lt;&gt;"",D478&lt;&gt;"",E478&lt;&gt;"",F478&lt;&gt;""),IF(C478="win",'Gerenciamento de risco'!$I$8,IF(C478="WDO",'Gerenciamento de risco'!$I$12,'Gerenciamento de risco'!$I$16)                   ),"")</f>
        <v/>
      </c>
      <c r="K478" s="156" t="str">
        <f t="shared" si="4"/>
        <v/>
      </c>
      <c r="L478" s="102" t="str">
        <f t="shared" si="5"/>
        <v/>
      </c>
      <c r="M478" s="133"/>
      <c r="N478" s="149" t="str">
        <f t="shared" si="6"/>
        <v/>
      </c>
      <c r="O478" s="112" t="str">
        <f t="shared" si="7"/>
        <v/>
      </c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</row>
    <row r="479" ht="18.75" customHeight="1">
      <c r="A479" s="132"/>
      <c r="B479" s="133"/>
      <c r="C479" s="155" t="str">
        <f t="shared" si="1"/>
        <v/>
      </c>
      <c r="D479" s="133"/>
      <c r="E479" s="133"/>
      <c r="F479" s="134"/>
      <c r="G479" s="147" t="str">
        <f>IF(AND(A479&lt;&gt;"",B479&lt;&gt;"",C479&lt;&gt;"",D479&lt;&gt;"",E479&lt;&gt;"",F479&lt;&gt;""),IF(C479="win",'Gerenciamento de risco'!$I$8,IF(C479="wdo",'Gerenciamento de risco'!$I$12,'Gerenciamento de risco'!$I$16)),"")</f>
        <v/>
      </c>
      <c r="H479" s="156" t="str">
        <f t="shared" si="2"/>
        <v/>
      </c>
      <c r="I479" s="102" t="str">
        <f t="shared" si="3"/>
        <v/>
      </c>
      <c r="J479" s="147" t="str">
        <f>IF(AND(A479&lt;&gt;"",B479&lt;&gt;"",C479&lt;&gt;"",D479&lt;&gt;"",E479&lt;&gt;"",F479&lt;&gt;""),IF(C479="win",'Gerenciamento de risco'!$I$8,IF(C479="WDO",'Gerenciamento de risco'!$I$12,'Gerenciamento de risco'!$I$16)                   ),"")</f>
        <v/>
      </c>
      <c r="K479" s="156" t="str">
        <f t="shared" si="4"/>
        <v/>
      </c>
      <c r="L479" s="102" t="str">
        <f t="shared" si="5"/>
        <v/>
      </c>
      <c r="M479" s="133"/>
      <c r="N479" s="149" t="str">
        <f t="shared" si="6"/>
        <v/>
      </c>
      <c r="O479" s="112" t="str">
        <f t="shared" si="7"/>
        <v/>
      </c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</row>
    <row r="480" ht="18.75" customHeight="1">
      <c r="A480" s="132"/>
      <c r="B480" s="133"/>
      <c r="C480" s="155" t="str">
        <f t="shared" si="1"/>
        <v/>
      </c>
      <c r="D480" s="133"/>
      <c r="E480" s="133"/>
      <c r="F480" s="134"/>
      <c r="G480" s="147" t="str">
        <f>IF(AND(A480&lt;&gt;"",B480&lt;&gt;"",C480&lt;&gt;"",D480&lt;&gt;"",E480&lt;&gt;"",F480&lt;&gt;""),IF(C480="win",'Gerenciamento de risco'!$I$8,IF(C480="wdo",'Gerenciamento de risco'!$I$12,'Gerenciamento de risco'!$I$16)),"")</f>
        <v/>
      </c>
      <c r="H480" s="156" t="str">
        <f t="shared" si="2"/>
        <v/>
      </c>
      <c r="I480" s="102" t="str">
        <f t="shared" si="3"/>
        <v/>
      </c>
      <c r="J480" s="147" t="str">
        <f>IF(AND(A480&lt;&gt;"",B480&lt;&gt;"",C480&lt;&gt;"",D480&lt;&gt;"",E480&lt;&gt;"",F480&lt;&gt;""),IF(C480="win",'Gerenciamento de risco'!$I$8,IF(C480="WDO",'Gerenciamento de risco'!$I$12,'Gerenciamento de risco'!$I$16)                   ),"")</f>
        <v/>
      </c>
      <c r="K480" s="156" t="str">
        <f t="shared" si="4"/>
        <v/>
      </c>
      <c r="L480" s="102" t="str">
        <f t="shared" si="5"/>
        <v/>
      </c>
      <c r="M480" s="133"/>
      <c r="N480" s="149" t="str">
        <f t="shared" si="6"/>
        <v/>
      </c>
      <c r="O480" s="112" t="str">
        <f t="shared" si="7"/>
        <v/>
      </c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</row>
    <row r="481" ht="18.75" customHeight="1">
      <c r="A481" s="132"/>
      <c r="B481" s="133"/>
      <c r="C481" s="155" t="str">
        <f t="shared" si="1"/>
        <v/>
      </c>
      <c r="D481" s="133"/>
      <c r="E481" s="133"/>
      <c r="F481" s="134"/>
      <c r="G481" s="147" t="str">
        <f>IF(AND(A481&lt;&gt;"",B481&lt;&gt;"",C481&lt;&gt;"",D481&lt;&gt;"",E481&lt;&gt;"",F481&lt;&gt;""),IF(C481="win",'Gerenciamento de risco'!$I$8,IF(C481="wdo",'Gerenciamento de risco'!$I$12,'Gerenciamento de risco'!$I$16)),"")</f>
        <v/>
      </c>
      <c r="H481" s="156" t="str">
        <f t="shared" si="2"/>
        <v/>
      </c>
      <c r="I481" s="102" t="str">
        <f t="shared" si="3"/>
        <v/>
      </c>
      <c r="J481" s="147" t="str">
        <f>IF(AND(A481&lt;&gt;"",B481&lt;&gt;"",C481&lt;&gt;"",D481&lt;&gt;"",E481&lt;&gt;"",F481&lt;&gt;""),IF(C481="win",'Gerenciamento de risco'!$I$8,IF(C481="WDO",'Gerenciamento de risco'!$I$12,'Gerenciamento de risco'!$I$16)                   ),"")</f>
        <v/>
      </c>
      <c r="K481" s="156" t="str">
        <f t="shared" si="4"/>
        <v/>
      </c>
      <c r="L481" s="102" t="str">
        <f t="shared" si="5"/>
        <v/>
      </c>
      <c r="M481" s="133"/>
      <c r="N481" s="149" t="str">
        <f t="shared" si="6"/>
        <v/>
      </c>
      <c r="O481" s="112" t="str">
        <f t="shared" si="7"/>
        <v/>
      </c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</row>
    <row r="482" ht="18.75" customHeight="1">
      <c r="A482" s="132"/>
      <c r="B482" s="133"/>
      <c r="C482" s="155" t="str">
        <f t="shared" si="1"/>
        <v/>
      </c>
      <c r="D482" s="133"/>
      <c r="E482" s="133"/>
      <c r="F482" s="134"/>
      <c r="G482" s="147" t="str">
        <f>IF(AND(A482&lt;&gt;"",B482&lt;&gt;"",C482&lt;&gt;"",D482&lt;&gt;"",E482&lt;&gt;"",F482&lt;&gt;""),IF(C482="win",'Gerenciamento de risco'!$I$8,IF(C482="wdo",'Gerenciamento de risco'!$I$12,'Gerenciamento de risco'!$I$16)),"")</f>
        <v/>
      </c>
      <c r="H482" s="156" t="str">
        <f t="shared" si="2"/>
        <v/>
      </c>
      <c r="I482" s="102" t="str">
        <f t="shared" si="3"/>
        <v/>
      </c>
      <c r="J482" s="147" t="str">
        <f>IF(AND(A482&lt;&gt;"",B482&lt;&gt;"",C482&lt;&gt;"",D482&lt;&gt;"",E482&lt;&gt;"",F482&lt;&gt;""),IF(C482="win",'Gerenciamento de risco'!$I$8,IF(C482="WDO",'Gerenciamento de risco'!$I$12,'Gerenciamento de risco'!$I$16)                   ),"")</f>
        <v/>
      </c>
      <c r="K482" s="156" t="str">
        <f t="shared" si="4"/>
        <v/>
      </c>
      <c r="L482" s="102" t="str">
        <f t="shared" si="5"/>
        <v/>
      </c>
      <c r="M482" s="133"/>
      <c r="N482" s="149" t="str">
        <f t="shared" si="6"/>
        <v/>
      </c>
      <c r="O482" s="112" t="str">
        <f t="shared" si="7"/>
        <v/>
      </c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</row>
    <row r="483" ht="18.75" customHeight="1">
      <c r="A483" s="132"/>
      <c r="B483" s="133"/>
      <c r="C483" s="155" t="str">
        <f t="shared" si="1"/>
        <v/>
      </c>
      <c r="D483" s="133"/>
      <c r="E483" s="133"/>
      <c r="F483" s="134"/>
      <c r="G483" s="147" t="str">
        <f>IF(AND(A483&lt;&gt;"",B483&lt;&gt;"",C483&lt;&gt;"",D483&lt;&gt;"",E483&lt;&gt;"",F483&lt;&gt;""),IF(C483="win",'Gerenciamento de risco'!$I$8,IF(C483="wdo",'Gerenciamento de risco'!$I$12,'Gerenciamento de risco'!$I$16)),"")</f>
        <v/>
      </c>
      <c r="H483" s="156" t="str">
        <f t="shared" si="2"/>
        <v/>
      </c>
      <c r="I483" s="102" t="str">
        <f t="shared" si="3"/>
        <v/>
      </c>
      <c r="J483" s="147" t="str">
        <f>IF(AND(A483&lt;&gt;"",B483&lt;&gt;"",C483&lt;&gt;"",D483&lt;&gt;"",E483&lt;&gt;"",F483&lt;&gt;""),IF(C483="win",'Gerenciamento de risco'!$I$8,IF(C483="WDO",'Gerenciamento de risco'!$I$12,'Gerenciamento de risco'!$I$16)                   ),"")</f>
        <v/>
      </c>
      <c r="K483" s="156" t="str">
        <f t="shared" si="4"/>
        <v/>
      </c>
      <c r="L483" s="102" t="str">
        <f t="shared" si="5"/>
        <v/>
      </c>
      <c r="M483" s="133"/>
      <c r="N483" s="149" t="str">
        <f t="shared" si="6"/>
        <v/>
      </c>
      <c r="O483" s="112" t="str">
        <f t="shared" si="7"/>
        <v/>
      </c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</row>
    <row r="484" ht="18.75" customHeight="1">
      <c r="A484" s="132"/>
      <c r="B484" s="133"/>
      <c r="C484" s="155" t="str">
        <f t="shared" si="1"/>
        <v/>
      </c>
      <c r="D484" s="133"/>
      <c r="E484" s="133"/>
      <c r="F484" s="134"/>
      <c r="G484" s="147" t="str">
        <f>IF(AND(A484&lt;&gt;"",B484&lt;&gt;"",C484&lt;&gt;"",D484&lt;&gt;"",E484&lt;&gt;"",F484&lt;&gt;""),IF(C484="win",'Gerenciamento de risco'!$I$8,IF(C484="wdo",'Gerenciamento de risco'!$I$12,'Gerenciamento de risco'!$I$16)),"")</f>
        <v/>
      </c>
      <c r="H484" s="156" t="str">
        <f t="shared" si="2"/>
        <v/>
      </c>
      <c r="I484" s="102" t="str">
        <f t="shared" si="3"/>
        <v/>
      </c>
      <c r="J484" s="147" t="str">
        <f>IF(AND(A484&lt;&gt;"",B484&lt;&gt;"",C484&lt;&gt;"",D484&lt;&gt;"",E484&lt;&gt;"",F484&lt;&gt;""),IF(C484="win",'Gerenciamento de risco'!$I$8,IF(C484="WDO",'Gerenciamento de risco'!$I$12,'Gerenciamento de risco'!$I$16)                   ),"")</f>
        <v/>
      </c>
      <c r="K484" s="156" t="str">
        <f t="shared" si="4"/>
        <v/>
      </c>
      <c r="L484" s="102" t="str">
        <f t="shared" si="5"/>
        <v/>
      </c>
      <c r="M484" s="133"/>
      <c r="N484" s="149" t="str">
        <f t="shared" si="6"/>
        <v/>
      </c>
      <c r="O484" s="112" t="str">
        <f t="shared" si="7"/>
        <v/>
      </c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</row>
    <row r="485" ht="18.75" customHeight="1">
      <c r="A485" s="132"/>
      <c r="B485" s="133"/>
      <c r="C485" s="155" t="str">
        <f t="shared" si="1"/>
        <v/>
      </c>
      <c r="D485" s="133"/>
      <c r="E485" s="133"/>
      <c r="F485" s="134"/>
      <c r="G485" s="147" t="str">
        <f>IF(AND(A485&lt;&gt;"",B485&lt;&gt;"",C485&lt;&gt;"",D485&lt;&gt;"",E485&lt;&gt;"",F485&lt;&gt;""),IF(C485="win",'Gerenciamento de risco'!$I$8,IF(C485="wdo",'Gerenciamento de risco'!$I$12,'Gerenciamento de risco'!$I$16)),"")</f>
        <v/>
      </c>
      <c r="H485" s="156" t="str">
        <f t="shared" si="2"/>
        <v/>
      </c>
      <c r="I485" s="102" t="str">
        <f t="shared" si="3"/>
        <v/>
      </c>
      <c r="J485" s="147" t="str">
        <f>IF(AND(A485&lt;&gt;"",B485&lt;&gt;"",C485&lt;&gt;"",D485&lt;&gt;"",E485&lt;&gt;"",F485&lt;&gt;""),IF(C485="win",'Gerenciamento de risco'!$I$8,IF(C485="WDO",'Gerenciamento de risco'!$I$12,'Gerenciamento de risco'!$I$16)                   ),"")</f>
        <v/>
      </c>
      <c r="K485" s="156" t="str">
        <f t="shared" si="4"/>
        <v/>
      </c>
      <c r="L485" s="102" t="str">
        <f t="shared" si="5"/>
        <v/>
      </c>
      <c r="M485" s="133"/>
      <c r="N485" s="149" t="str">
        <f t="shared" si="6"/>
        <v/>
      </c>
      <c r="O485" s="112" t="str">
        <f t="shared" si="7"/>
        <v/>
      </c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</row>
    <row r="486" ht="18.75" customHeight="1">
      <c r="A486" s="132"/>
      <c r="B486" s="133"/>
      <c r="C486" s="155" t="str">
        <f t="shared" si="1"/>
        <v/>
      </c>
      <c r="D486" s="133"/>
      <c r="E486" s="133"/>
      <c r="F486" s="134"/>
      <c r="G486" s="147" t="str">
        <f>IF(AND(A486&lt;&gt;"",B486&lt;&gt;"",C486&lt;&gt;"",D486&lt;&gt;"",E486&lt;&gt;"",F486&lt;&gt;""),IF(C486="win",'Gerenciamento de risco'!$I$8,IF(C486="wdo",'Gerenciamento de risco'!$I$12,'Gerenciamento de risco'!$I$16)),"")</f>
        <v/>
      </c>
      <c r="H486" s="156" t="str">
        <f t="shared" si="2"/>
        <v/>
      </c>
      <c r="I486" s="102" t="str">
        <f t="shared" si="3"/>
        <v/>
      </c>
      <c r="J486" s="147" t="str">
        <f>IF(AND(A486&lt;&gt;"",B486&lt;&gt;"",C486&lt;&gt;"",D486&lt;&gt;"",E486&lt;&gt;"",F486&lt;&gt;""),IF(C486="win",'Gerenciamento de risco'!$I$8,IF(C486="WDO",'Gerenciamento de risco'!$I$12,'Gerenciamento de risco'!$I$16)                   ),"")</f>
        <v/>
      </c>
      <c r="K486" s="156" t="str">
        <f t="shared" si="4"/>
        <v/>
      </c>
      <c r="L486" s="102" t="str">
        <f t="shared" si="5"/>
        <v/>
      </c>
      <c r="M486" s="133"/>
      <c r="N486" s="149" t="str">
        <f t="shared" si="6"/>
        <v/>
      </c>
      <c r="O486" s="112" t="str">
        <f t="shared" si="7"/>
        <v/>
      </c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</row>
    <row r="487" ht="18.75" customHeight="1">
      <c r="A487" s="132"/>
      <c r="B487" s="133"/>
      <c r="C487" s="155" t="str">
        <f t="shared" si="1"/>
        <v/>
      </c>
      <c r="D487" s="133"/>
      <c r="E487" s="133"/>
      <c r="F487" s="134"/>
      <c r="G487" s="147" t="str">
        <f>IF(AND(A487&lt;&gt;"",B487&lt;&gt;"",C487&lt;&gt;"",D487&lt;&gt;"",E487&lt;&gt;"",F487&lt;&gt;""),IF(C487="win",'Gerenciamento de risco'!$I$8,IF(C487="wdo",'Gerenciamento de risco'!$I$12,'Gerenciamento de risco'!$I$16)),"")</f>
        <v/>
      </c>
      <c r="H487" s="156" t="str">
        <f t="shared" si="2"/>
        <v/>
      </c>
      <c r="I487" s="102" t="str">
        <f t="shared" si="3"/>
        <v/>
      </c>
      <c r="J487" s="147" t="str">
        <f>IF(AND(A487&lt;&gt;"",B487&lt;&gt;"",C487&lt;&gt;"",D487&lt;&gt;"",E487&lt;&gt;"",F487&lt;&gt;""),IF(C487="win",'Gerenciamento de risco'!$I$8,IF(C487="WDO",'Gerenciamento de risco'!$I$12,'Gerenciamento de risco'!$I$16)                   ),"")</f>
        <v/>
      </c>
      <c r="K487" s="156" t="str">
        <f t="shared" si="4"/>
        <v/>
      </c>
      <c r="L487" s="102" t="str">
        <f t="shared" si="5"/>
        <v/>
      </c>
      <c r="M487" s="133"/>
      <c r="N487" s="149" t="str">
        <f t="shared" si="6"/>
        <v/>
      </c>
      <c r="O487" s="112" t="str">
        <f t="shared" si="7"/>
        <v/>
      </c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</row>
    <row r="488" ht="18.75" customHeight="1">
      <c r="A488" s="132"/>
      <c r="B488" s="133"/>
      <c r="C488" s="155" t="str">
        <f t="shared" si="1"/>
        <v/>
      </c>
      <c r="D488" s="133"/>
      <c r="E488" s="133"/>
      <c r="F488" s="134"/>
      <c r="G488" s="147" t="str">
        <f>IF(AND(A488&lt;&gt;"",B488&lt;&gt;"",C488&lt;&gt;"",D488&lt;&gt;"",E488&lt;&gt;"",F488&lt;&gt;""),IF(C488="win",'Gerenciamento de risco'!$I$8,IF(C488="wdo",'Gerenciamento de risco'!$I$12,'Gerenciamento de risco'!$I$16)),"")</f>
        <v/>
      </c>
      <c r="H488" s="156" t="str">
        <f t="shared" si="2"/>
        <v/>
      </c>
      <c r="I488" s="102" t="str">
        <f t="shared" si="3"/>
        <v/>
      </c>
      <c r="J488" s="147" t="str">
        <f>IF(AND(A488&lt;&gt;"",B488&lt;&gt;"",C488&lt;&gt;"",D488&lt;&gt;"",E488&lt;&gt;"",F488&lt;&gt;""),IF(C488="win",'Gerenciamento de risco'!$I$8,IF(C488="WDO",'Gerenciamento de risco'!$I$12,'Gerenciamento de risco'!$I$16)                   ),"")</f>
        <v/>
      </c>
      <c r="K488" s="156" t="str">
        <f t="shared" si="4"/>
        <v/>
      </c>
      <c r="L488" s="102" t="str">
        <f t="shared" si="5"/>
        <v/>
      </c>
      <c r="M488" s="133"/>
      <c r="N488" s="149" t="str">
        <f t="shared" si="6"/>
        <v/>
      </c>
      <c r="O488" s="112" t="str">
        <f t="shared" si="7"/>
        <v/>
      </c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</row>
    <row r="489" ht="18.75" customHeight="1">
      <c r="A489" s="132"/>
      <c r="B489" s="133"/>
      <c r="C489" s="155" t="str">
        <f t="shared" si="1"/>
        <v/>
      </c>
      <c r="D489" s="133"/>
      <c r="E489" s="133"/>
      <c r="F489" s="134"/>
      <c r="G489" s="147" t="str">
        <f>IF(AND(A489&lt;&gt;"",B489&lt;&gt;"",C489&lt;&gt;"",D489&lt;&gt;"",E489&lt;&gt;"",F489&lt;&gt;""),IF(C489="win",'Gerenciamento de risco'!$I$8,IF(C489="wdo",'Gerenciamento de risco'!$I$12,'Gerenciamento de risco'!$I$16)),"")</f>
        <v/>
      </c>
      <c r="H489" s="156" t="str">
        <f t="shared" si="2"/>
        <v/>
      </c>
      <c r="I489" s="102" t="str">
        <f t="shared" si="3"/>
        <v/>
      </c>
      <c r="J489" s="147" t="str">
        <f>IF(AND(A489&lt;&gt;"",B489&lt;&gt;"",C489&lt;&gt;"",D489&lt;&gt;"",E489&lt;&gt;"",F489&lt;&gt;""),IF(C489="win",'Gerenciamento de risco'!$I$8,IF(C489="WDO",'Gerenciamento de risco'!$I$12,'Gerenciamento de risco'!$I$16)                   ),"")</f>
        <v/>
      </c>
      <c r="K489" s="156" t="str">
        <f t="shared" si="4"/>
        <v/>
      </c>
      <c r="L489" s="102" t="str">
        <f t="shared" si="5"/>
        <v/>
      </c>
      <c r="M489" s="133"/>
      <c r="N489" s="149" t="str">
        <f t="shared" si="6"/>
        <v/>
      </c>
      <c r="O489" s="112" t="str">
        <f t="shared" si="7"/>
        <v/>
      </c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</row>
    <row r="490" ht="18.75" customHeight="1">
      <c r="A490" s="132"/>
      <c r="B490" s="133"/>
      <c r="C490" s="155" t="str">
        <f t="shared" si="1"/>
        <v/>
      </c>
      <c r="D490" s="133"/>
      <c r="E490" s="133"/>
      <c r="F490" s="134"/>
      <c r="G490" s="147" t="str">
        <f>IF(AND(A490&lt;&gt;"",B490&lt;&gt;"",C490&lt;&gt;"",D490&lt;&gt;"",E490&lt;&gt;"",F490&lt;&gt;""),IF(C490="win",'Gerenciamento de risco'!$I$8,IF(C490="wdo",'Gerenciamento de risco'!$I$12,'Gerenciamento de risco'!$I$16)),"")</f>
        <v/>
      </c>
      <c r="H490" s="156" t="str">
        <f t="shared" si="2"/>
        <v/>
      </c>
      <c r="I490" s="102" t="str">
        <f t="shared" si="3"/>
        <v/>
      </c>
      <c r="J490" s="147" t="str">
        <f>IF(AND(A490&lt;&gt;"",B490&lt;&gt;"",C490&lt;&gt;"",D490&lt;&gt;"",E490&lt;&gt;"",F490&lt;&gt;""),IF(C490="win",'Gerenciamento de risco'!$I$8,IF(C490="WDO",'Gerenciamento de risco'!$I$12,'Gerenciamento de risco'!$I$16)                   ),"")</f>
        <v/>
      </c>
      <c r="K490" s="156" t="str">
        <f t="shared" si="4"/>
        <v/>
      </c>
      <c r="L490" s="102" t="str">
        <f t="shared" si="5"/>
        <v/>
      </c>
      <c r="M490" s="133"/>
      <c r="N490" s="149" t="str">
        <f t="shared" si="6"/>
        <v/>
      </c>
      <c r="O490" s="112" t="str">
        <f t="shared" si="7"/>
        <v/>
      </c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</row>
    <row r="491" ht="18.75" customHeight="1">
      <c r="A491" s="132"/>
      <c r="B491" s="133"/>
      <c r="C491" s="155" t="str">
        <f t="shared" si="1"/>
        <v/>
      </c>
      <c r="D491" s="133"/>
      <c r="E491" s="133"/>
      <c r="F491" s="134"/>
      <c r="G491" s="147" t="str">
        <f>IF(AND(A491&lt;&gt;"",B491&lt;&gt;"",C491&lt;&gt;"",D491&lt;&gt;"",E491&lt;&gt;"",F491&lt;&gt;""),IF(C491="win",'Gerenciamento de risco'!$I$8,IF(C491="wdo",'Gerenciamento de risco'!$I$12,'Gerenciamento de risco'!$I$16)),"")</f>
        <v/>
      </c>
      <c r="H491" s="156" t="str">
        <f t="shared" si="2"/>
        <v/>
      </c>
      <c r="I491" s="102" t="str">
        <f t="shared" si="3"/>
        <v/>
      </c>
      <c r="J491" s="147" t="str">
        <f>IF(AND(A491&lt;&gt;"",B491&lt;&gt;"",C491&lt;&gt;"",D491&lt;&gt;"",E491&lt;&gt;"",F491&lt;&gt;""),IF(C491="win",'Gerenciamento de risco'!$I$8,IF(C491="WDO",'Gerenciamento de risco'!$I$12,'Gerenciamento de risco'!$I$16)                   ),"")</f>
        <v/>
      </c>
      <c r="K491" s="156" t="str">
        <f t="shared" si="4"/>
        <v/>
      </c>
      <c r="L491" s="102" t="str">
        <f t="shared" si="5"/>
        <v/>
      </c>
      <c r="M491" s="133"/>
      <c r="N491" s="149" t="str">
        <f t="shared" si="6"/>
        <v/>
      </c>
      <c r="O491" s="112" t="str">
        <f t="shared" si="7"/>
        <v/>
      </c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</row>
    <row r="492" ht="18.75" customHeight="1">
      <c r="A492" s="132"/>
      <c r="B492" s="133"/>
      <c r="C492" s="155" t="str">
        <f t="shared" si="1"/>
        <v/>
      </c>
      <c r="D492" s="133"/>
      <c r="E492" s="133"/>
      <c r="F492" s="134"/>
      <c r="G492" s="147" t="str">
        <f>IF(AND(A492&lt;&gt;"",B492&lt;&gt;"",C492&lt;&gt;"",D492&lt;&gt;"",E492&lt;&gt;"",F492&lt;&gt;""),IF(C492="win",'Gerenciamento de risco'!$I$8,IF(C492="wdo",'Gerenciamento de risco'!$I$12,'Gerenciamento de risco'!$I$16)),"")</f>
        <v/>
      </c>
      <c r="H492" s="156" t="str">
        <f t="shared" si="2"/>
        <v/>
      </c>
      <c r="I492" s="102" t="str">
        <f t="shared" si="3"/>
        <v/>
      </c>
      <c r="J492" s="147" t="str">
        <f>IF(AND(A492&lt;&gt;"",B492&lt;&gt;"",C492&lt;&gt;"",D492&lt;&gt;"",E492&lt;&gt;"",F492&lt;&gt;""),IF(C492="win",'Gerenciamento de risco'!$I$8,IF(C492="WDO",'Gerenciamento de risco'!$I$12,'Gerenciamento de risco'!$I$16)                   ),"")</f>
        <v/>
      </c>
      <c r="K492" s="156" t="str">
        <f t="shared" si="4"/>
        <v/>
      </c>
      <c r="L492" s="102" t="str">
        <f t="shared" si="5"/>
        <v/>
      </c>
      <c r="M492" s="133"/>
      <c r="N492" s="149" t="str">
        <f t="shared" si="6"/>
        <v/>
      </c>
      <c r="O492" s="112" t="str">
        <f t="shared" si="7"/>
        <v/>
      </c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</row>
    <row r="493" ht="18.75" customHeight="1">
      <c r="A493" s="132"/>
      <c r="B493" s="133"/>
      <c r="C493" s="155" t="str">
        <f t="shared" si="1"/>
        <v/>
      </c>
      <c r="D493" s="133"/>
      <c r="E493" s="133"/>
      <c r="F493" s="134"/>
      <c r="G493" s="147" t="str">
        <f>IF(AND(A493&lt;&gt;"",B493&lt;&gt;"",C493&lt;&gt;"",D493&lt;&gt;"",E493&lt;&gt;"",F493&lt;&gt;""),IF(C493="win",'Gerenciamento de risco'!$I$8,IF(C493="wdo",'Gerenciamento de risco'!$I$12,'Gerenciamento de risco'!$I$16)),"")</f>
        <v/>
      </c>
      <c r="H493" s="156" t="str">
        <f t="shared" si="2"/>
        <v/>
      </c>
      <c r="I493" s="102" t="str">
        <f t="shared" si="3"/>
        <v/>
      </c>
      <c r="J493" s="147" t="str">
        <f>IF(AND(A493&lt;&gt;"",B493&lt;&gt;"",C493&lt;&gt;"",D493&lt;&gt;"",E493&lt;&gt;"",F493&lt;&gt;""),IF(C493="win",'Gerenciamento de risco'!$I$8,IF(C493="WDO",'Gerenciamento de risco'!$I$12,'Gerenciamento de risco'!$I$16)                   ),"")</f>
        <v/>
      </c>
      <c r="K493" s="156" t="str">
        <f t="shared" si="4"/>
        <v/>
      </c>
      <c r="L493" s="102" t="str">
        <f t="shared" si="5"/>
        <v/>
      </c>
      <c r="M493" s="133"/>
      <c r="N493" s="149" t="str">
        <f t="shared" si="6"/>
        <v/>
      </c>
      <c r="O493" s="112" t="str">
        <f t="shared" si="7"/>
        <v/>
      </c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</row>
    <row r="494" ht="18.75" customHeight="1">
      <c r="A494" s="132"/>
      <c r="B494" s="133"/>
      <c r="C494" s="155" t="str">
        <f t="shared" si="1"/>
        <v/>
      </c>
      <c r="D494" s="133"/>
      <c r="E494" s="133"/>
      <c r="F494" s="134"/>
      <c r="G494" s="147" t="str">
        <f>IF(AND(A494&lt;&gt;"",B494&lt;&gt;"",C494&lt;&gt;"",D494&lt;&gt;"",E494&lt;&gt;"",F494&lt;&gt;""),IF(C494="win",'Gerenciamento de risco'!$I$8,IF(C494="wdo",'Gerenciamento de risco'!$I$12,'Gerenciamento de risco'!$I$16)),"")</f>
        <v/>
      </c>
      <c r="H494" s="156" t="str">
        <f t="shared" si="2"/>
        <v/>
      </c>
      <c r="I494" s="102" t="str">
        <f t="shared" si="3"/>
        <v/>
      </c>
      <c r="J494" s="147" t="str">
        <f>IF(AND(A494&lt;&gt;"",B494&lt;&gt;"",C494&lt;&gt;"",D494&lt;&gt;"",E494&lt;&gt;"",F494&lt;&gt;""),IF(C494="win",'Gerenciamento de risco'!$I$8,IF(C494="WDO",'Gerenciamento de risco'!$I$12,'Gerenciamento de risco'!$I$16)                   ),"")</f>
        <v/>
      </c>
      <c r="K494" s="156" t="str">
        <f t="shared" si="4"/>
        <v/>
      </c>
      <c r="L494" s="102" t="str">
        <f t="shared" si="5"/>
        <v/>
      </c>
      <c r="M494" s="133"/>
      <c r="N494" s="149" t="str">
        <f t="shared" si="6"/>
        <v/>
      </c>
      <c r="O494" s="112" t="str">
        <f t="shared" si="7"/>
        <v/>
      </c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</row>
    <row r="495" ht="18.75" customHeight="1">
      <c r="A495" s="132"/>
      <c r="B495" s="133"/>
      <c r="C495" s="155" t="str">
        <f t="shared" si="1"/>
        <v/>
      </c>
      <c r="D495" s="133"/>
      <c r="E495" s="133"/>
      <c r="F495" s="134"/>
      <c r="G495" s="147" t="str">
        <f>IF(AND(A495&lt;&gt;"",B495&lt;&gt;"",C495&lt;&gt;"",D495&lt;&gt;"",E495&lt;&gt;"",F495&lt;&gt;""),IF(C495="win",'Gerenciamento de risco'!$I$8,IF(C495="wdo",'Gerenciamento de risco'!$I$12,'Gerenciamento de risco'!$I$16)),"")</f>
        <v/>
      </c>
      <c r="H495" s="156" t="str">
        <f t="shared" si="2"/>
        <v/>
      </c>
      <c r="I495" s="102" t="str">
        <f t="shared" si="3"/>
        <v/>
      </c>
      <c r="J495" s="147" t="str">
        <f>IF(AND(A495&lt;&gt;"",B495&lt;&gt;"",C495&lt;&gt;"",D495&lt;&gt;"",E495&lt;&gt;"",F495&lt;&gt;""),IF(C495="win",'Gerenciamento de risco'!$I$8,IF(C495="WDO",'Gerenciamento de risco'!$I$12,'Gerenciamento de risco'!$I$16)                   ),"")</f>
        <v/>
      </c>
      <c r="K495" s="156" t="str">
        <f t="shared" si="4"/>
        <v/>
      </c>
      <c r="L495" s="102" t="str">
        <f t="shared" si="5"/>
        <v/>
      </c>
      <c r="M495" s="133"/>
      <c r="N495" s="149" t="str">
        <f t="shared" si="6"/>
        <v/>
      </c>
      <c r="O495" s="112" t="str">
        <f t="shared" si="7"/>
        <v/>
      </c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</row>
    <row r="496" ht="18.75" customHeight="1">
      <c r="A496" s="132"/>
      <c r="B496" s="133"/>
      <c r="C496" s="155" t="str">
        <f t="shared" si="1"/>
        <v/>
      </c>
      <c r="D496" s="133"/>
      <c r="E496" s="133"/>
      <c r="F496" s="134"/>
      <c r="G496" s="147" t="str">
        <f>IF(AND(A496&lt;&gt;"",B496&lt;&gt;"",C496&lt;&gt;"",D496&lt;&gt;"",E496&lt;&gt;"",F496&lt;&gt;""),IF(C496="win",'Gerenciamento de risco'!$I$8,IF(C496="wdo",'Gerenciamento de risco'!$I$12,'Gerenciamento de risco'!$I$16)),"")</f>
        <v/>
      </c>
      <c r="H496" s="156" t="str">
        <f t="shared" si="2"/>
        <v/>
      </c>
      <c r="I496" s="102" t="str">
        <f t="shared" si="3"/>
        <v/>
      </c>
      <c r="J496" s="147" t="str">
        <f>IF(AND(A496&lt;&gt;"",B496&lt;&gt;"",C496&lt;&gt;"",D496&lt;&gt;"",E496&lt;&gt;"",F496&lt;&gt;""),IF(C496="win",'Gerenciamento de risco'!$I$8,IF(C496="WDO",'Gerenciamento de risco'!$I$12,'Gerenciamento de risco'!$I$16)                   ),"")</f>
        <v/>
      </c>
      <c r="K496" s="156" t="str">
        <f t="shared" si="4"/>
        <v/>
      </c>
      <c r="L496" s="102" t="str">
        <f t="shared" si="5"/>
        <v/>
      </c>
      <c r="M496" s="133"/>
      <c r="N496" s="149" t="str">
        <f t="shared" si="6"/>
        <v/>
      </c>
      <c r="O496" s="112" t="str">
        <f t="shared" si="7"/>
        <v/>
      </c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</row>
    <row r="497" ht="18.75" customHeight="1">
      <c r="A497" s="132"/>
      <c r="B497" s="133"/>
      <c r="C497" s="155" t="str">
        <f t="shared" si="1"/>
        <v/>
      </c>
      <c r="D497" s="133"/>
      <c r="E497" s="133"/>
      <c r="F497" s="134"/>
      <c r="G497" s="147" t="str">
        <f>IF(AND(A497&lt;&gt;"",B497&lt;&gt;"",C497&lt;&gt;"",D497&lt;&gt;"",E497&lt;&gt;"",F497&lt;&gt;""),IF(C497="win",'Gerenciamento de risco'!$I$8,IF(C497="wdo",'Gerenciamento de risco'!$I$12,'Gerenciamento de risco'!$I$16)),"")</f>
        <v/>
      </c>
      <c r="H497" s="156" t="str">
        <f t="shared" si="2"/>
        <v/>
      </c>
      <c r="I497" s="102" t="str">
        <f t="shared" si="3"/>
        <v/>
      </c>
      <c r="J497" s="147" t="str">
        <f>IF(AND(A497&lt;&gt;"",B497&lt;&gt;"",C497&lt;&gt;"",D497&lt;&gt;"",E497&lt;&gt;"",F497&lt;&gt;""),IF(C497="win",'Gerenciamento de risco'!$I$8,IF(C497="WDO",'Gerenciamento de risco'!$I$12,'Gerenciamento de risco'!$I$16)                   ),"")</f>
        <v/>
      </c>
      <c r="K497" s="156" t="str">
        <f t="shared" si="4"/>
        <v/>
      </c>
      <c r="L497" s="102" t="str">
        <f t="shared" si="5"/>
        <v/>
      </c>
      <c r="M497" s="133"/>
      <c r="N497" s="149" t="str">
        <f t="shared" si="6"/>
        <v/>
      </c>
      <c r="O497" s="112" t="str">
        <f t="shared" si="7"/>
        <v/>
      </c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</row>
    <row r="498" ht="18.75" customHeight="1">
      <c r="A498" s="132"/>
      <c r="B498" s="133"/>
      <c r="C498" s="155" t="str">
        <f t="shared" si="1"/>
        <v/>
      </c>
      <c r="D498" s="133"/>
      <c r="E498" s="133"/>
      <c r="F498" s="134"/>
      <c r="G498" s="147" t="str">
        <f>IF(AND(A498&lt;&gt;"",B498&lt;&gt;"",C498&lt;&gt;"",D498&lt;&gt;"",E498&lt;&gt;"",F498&lt;&gt;""),IF(C498="win",'Gerenciamento de risco'!$I$8,IF(C498="wdo",'Gerenciamento de risco'!$I$12,'Gerenciamento de risco'!$I$16)),"")</f>
        <v/>
      </c>
      <c r="H498" s="156" t="str">
        <f t="shared" si="2"/>
        <v/>
      </c>
      <c r="I498" s="102" t="str">
        <f t="shared" si="3"/>
        <v/>
      </c>
      <c r="J498" s="147" t="str">
        <f>IF(AND(A498&lt;&gt;"",B498&lt;&gt;"",C498&lt;&gt;"",D498&lt;&gt;"",E498&lt;&gt;"",F498&lt;&gt;""),IF(C498="win",'Gerenciamento de risco'!$I$8,IF(C498="WDO",'Gerenciamento de risco'!$I$12,'Gerenciamento de risco'!$I$16)                   ),"")</f>
        <v/>
      </c>
      <c r="K498" s="156" t="str">
        <f t="shared" si="4"/>
        <v/>
      </c>
      <c r="L498" s="102" t="str">
        <f t="shared" si="5"/>
        <v/>
      </c>
      <c r="M498" s="133"/>
      <c r="N498" s="149" t="str">
        <f t="shared" si="6"/>
        <v/>
      </c>
      <c r="O498" s="112" t="str">
        <f t="shared" si="7"/>
        <v/>
      </c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</row>
    <row r="499" ht="18.75" customHeight="1">
      <c r="A499" s="132"/>
      <c r="B499" s="133"/>
      <c r="C499" s="155" t="str">
        <f t="shared" si="1"/>
        <v/>
      </c>
      <c r="D499" s="133"/>
      <c r="E499" s="133"/>
      <c r="F499" s="134"/>
      <c r="G499" s="147" t="str">
        <f>IF(AND(A499&lt;&gt;"",B499&lt;&gt;"",C499&lt;&gt;"",D499&lt;&gt;"",E499&lt;&gt;"",F499&lt;&gt;""),IF(C499="win",'Gerenciamento de risco'!$I$8,IF(C499="wdo",'Gerenciamento de risco'!$I$12,'Gerenciamento de risco'!$I$16)),"")</f>
        <v/>
      </c>
      <c r="H499" s="156" t="str">
        <f t="shared" si="2"/>
        <v/>
      </c>
      <c r="I499" s="102" t="str">
        <f t="shared" si="3"/>
        <v/>
      </c>
      <c r="J499" s="147" t="str">
        <f>IF(AND(A499&lt;&gt;"",B499&lt;&gt;"",C499&lt;&gt;"",D499&lt;&gt;"",E499&lt;&gt;"",F499&lt;&gt;""),IF(C499="win",'Gerenciamento de risco'!$I$8,IF(C499="WDO",'Gerenciamento de risco'!$I$12,'Gerenciamento de risco'!$I$16)                   ),"")</f>
        <v/>
      </c>
      <c r="K499" s="156" t="str">
        <f t="shared" si="4"/>
        <v/>
      </c>
      <c r="L499" s="102" t="str">
        <f t="shared" si="5"/>
        <v/>
      </c>
      <c r="M499" s="133"/>
      <c r="N499" s="149" t="str">
        <f t="shared" si="6"/>
        <v/>
      </c>
      <c r="O499" s="112" t="str">
        <f t="shared" si="7"/>
        <v/>
      </c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</row>
    <row r="500" ht="18.75" customHeight="1">
      <c r="A500" s="132"/>
      <c r="B500" s="133"/>
      <c r="C500" s="155" t="str">
        <f t="shared" si="1"/>
        <v/>
      </c>
      <c r="D500" s="133"/>
      <c r="E500" s="133"/>
      <c r="F500" s="134"/>
      <c r="G500" s="147" t="str">
        <f>IF(AND(A500&lt;&gt;"",B500&lt;&gt;"",C500&lt;&gt;"",D500&lt;&gt;"",E500&lt;&gt;"",F500&lt;&gt;""),IF(C500="win",'Gerenciamento de risco'!$I$8,IF(C500="wdo",'Gerenciamento de risco'!$I$12,'Gerenciamento de risco'!$I$16)),"")</f>
        <v/>
      </c>
      <c r="H500" s="156" t="str">
        <f t="shared" si="2"/>
        <v/>
      </c>
      <c r="I500" s="102" t="str">
        <f t="shared" si="3"/>
        <v/>
      </c>
      <c r="J500" s="147" t="str">
        <f>IF(AND(A500&lt;&gt;"",B500&lt;&gt;"",C500&lt;&gt;"",D500&lt;&gt;"",E500&lt;&gt;"",F500&lt;&gt;""),IF(C500="win",'Gerenciamento de risco'!$I$8,IF(C500="WDO",'Gerenciamento de risco'!$I$12,'Gerenciamento de risco'!$I$16)                   ),"")</f>
        <v/>
      </c>
      <c r="K500" s="156" t="str">
        <f t="shared" si="4"/>
        <v/>
      </c>
      <c r="L500" s="102" t="str">
        <f t="shared" si="5"/>
        <v/>
      </c>
      <c r="M500" s="133"/>
      <c r="N500" s="149" t="str">
        <f t="shared" si="6"/>
        <v/>
      </c>
      <c r="O500" s="112" t="str">
        <f t="shared" si="7"/>
        <v/>
      </c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</row>
    <row r="501" ht="18.75" customHeight="1">
      <c r="A501" s="132"/>
      <c r="B501" s="133"/>
      <c r="C501" s="155" t="str">
        <f t="shared" si="1"/>
        <v/>
      </c>
      <c r="D501" s="133"/>
      <c r="E501" s="133"/>
      <c r="F501" s="134"/>
      <c r="G501" s="147" t="str">
        <f>IF(AND(A501&lt;&gt;"",B501&lt;&gt;"",C501&lt;&gt;"",D501&lt;&gt;"",E501&lt;&gt;"",F501&lt;&gt;""),IF(C501="win",'Gerenciamento de risco'!$I$8,IF(C501="wdo",'Gerenciamento de risco'!$I$12,'Gerenciamento de risco'!$I$16)),"")</f>
        <v/>
      </c>
      <c r="H501" s="156" t="str">
        <f t="shared" si="2"/>
        <v/>
      </c>
      <c r="I501" s="102" t="str">
        <f t="shared" si="3"/>
        <v/>
      </c>
      <c r="J501" s="147" t="str">
        <f>IF(AND(A501&lt;&gt;"",B501&lt;&gt;"",C501&lt;&gt;"",D501&lt;&gt;"",E501&lt;&gt;"",F501&lt;&gt;""),IF(C501="win",'Gerenciamento de risco'!$I$8,IF(C501="WDO",'Gerenciamento de risco'!$I$12,'Gerenciamento de risco'!$I$16)                   ),"")</f>
        <v/>
      </c>
      <c r="K501" s="156" t="str">
        <f t="shared" si="4"/>
        <v/>
      </c>
      <c r="L501" s="102" t="str">
        <f t="shared" si="5"/>
        <v/>
      </c>
      <c r="M501" s="133"/>
      <c r="N501" s="149" t="str">
        <f t="shared" si="6"/>
        <v/>
      </c>
      <c r="O501" s="112" t="str">
        <f t="shared" si="7"/>
        <v/>
      </c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</row>
    <row r="502" ht="18.75" customHeight="1">
      <c r="A502" s="132"/>
      <c r="B502" s="133"/>
      <c r="C502" s="155" t="str">
        <f t="shared" si="1"/>
        <v/>
      </c>
      <c r="D502" s="133"/>
      <c r="E502" s="133"/>
      <c r="F502" s="134"/>
      <c r="G502" s="147" t="str">
        <f>IF(AND(A502&lt;&gt;"",B502&lt;&gt;"",C502&lt;&gt;"",D502&lt;&gt;"",E502&lt;&gt;"",F502&lt;&gt;""),IF(C502="win",'Gerenciamento de risco'!$I$8,IF(C502="wdo",'Gerenciamento de risco'!$I$12,'Gerenciamento de risco'!$I$16)),"")</f>
        <v/>
      </c>
      <c r="H502" s="156" t="str">
        <f t="shared" si="2"/>
        <v/>
      </c>
      <c r="I502" s="102" t="str">
        <f t="shared" si="3"/>
        <v/>
      </c>
      <c r="J502" s="147" t="str">
        <f>IF(AND(A502&lt;&gt;"",B502&lt;&gt;"",C502&lt;&gt;"",D502&lt;&gt;"",E502&lt;&gt;"",F502&lt;&gt;""),IF(C502="win",'Gerenciamento de risco'!$I$8,IF(C502="WDO",'Gerenciamento de risco'!$I$12,'Gerenciamento de risco'!$I$16)                   ),"")</f>
        <v/>
      </c>
      <c r="K502" s="156" t="str">
        <f t="shared" si="4"/>
        <v/>
      </c>
      <c r="L502" s="102" t="str">
        <f t="shared" si="5"/>
        <v/>
      </c>
      <c r="M502" s="133"/>
      <c r="N502" s="149" t="str">
        <f t="shared" si="6"/>
        <v/>
      </c>
      <c r="O502" s="112" t="str">
        <f t="shared" si="7"/>
        <v/>
      </c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</row>
    <row r="503" ht="15.75" customHeight="1">
      <c r="A503" s="136"/>
    </row>
    <row r="504" ht="15.75" customHeight="1">
      <c r="A504" s="136"/>
    </row>
    <row r="505" ht="15.75" customHeight="1">
      <c r="A505" s="136"/>
    </row>
    <row r="506" ht="15.75" customHeight="1">
      <c r="A506" s="136"/>
    </row>
    <row r="507" ht="15.75" customHeight="1">
      <c r="A507" s="136"/>
    </row>
    <row r="508" ht="15.75" customHeight="1">
      <c r="A508" s="136"/>
    </row>
    <row r="509" ht="15.75" customHeight="1">
      <c r="A509" s="136"/>
    </row>
    <row r="510" ht="15.75" customHeight="1">
      <c r="A510" s="136"/>
    </row>
    <row r="511" ht="15.75" customHeight="1">
      <c r="A511" s="136"/>
    </row>
    <row r="512" ht="15.75" customHeight="1">
      <c r="A512" s="136"/>
    </row>
    <row r="513" ht="15.75" customHeight="1">
      <c r="A513" s="136"/>
    </row>
    <row r="514" ht="15.75" customHeight="1">
      <c r="A514" s="136"/>
    </row>
    <row r="515" ht="15.75" customHeight="1">
      <c r="A515" s="136"/>
    </row>
    <row r="516" ht="15.75" customHeight="1">
      <c r="A516" s="136"/>
    </row>
    <row r="517" ht="15.75" customHeight="1">
      <c r="A517" s="136"/>
    </row>
    <row r="518" ht="15.75" customHeight="1">
      <c r="A518" s="136"/>
    </row>
    <row r="519" ht="15.75" customHeight="1">
      <c r="A519" s="136"/>
    </row>
    <row r="520" ht="15.75" customHeight="1">
      <c r="A520" s="136"/>
    </row>
    <row r="521" ht="15.75" customHeight="1">
      <c r="A521" s="136"/>
    </row>
    <row r="522" ht="15.75" customHeight="1">
      <c r="A522" s="136"/>
    </row>
    <row r="523" ht="15.75" customHeight="1">
      <c r="A523" s="136"/>
    </row>
    <row r="524" ht="15.75" customHeight="1">
      <c r="A524" s="136"/>
    </row>
    <row r="525" ht="15.75" customHeight="1">
      <c r="A525" s="136"/>
    </row>
    <row r="526" ht="15.75" customHeight="1">
      <c r="A526" s="136"/>
    </row>
    <row r="527" ht="15.75" customHeight="1">
      <c r="A527" s="136"/>
    </row>
    <row r="528" ht="15.75" customHeight="1">
      <c r="A528" s="136"/>
    </row>
    <row r="529" ht="15.75" customHeight="1">
      <c r="A529" s="136"/>
    </row>
    <row r="530" ht="15.75" customHeight="1">
      <c r="A530" s="136"/>
    </row>
    <row r="531" ht="15.75" customHeight="1">
      <c r="A531" s="136"/>
    </row>
    <row r="532" ht="15.75" customHeight="1">
      <c r="A532" s="136"/>
    </row>
    <row r="533" ht="15.75" customHeight="1">
      <c r="A533" s="136"/>
    </row>
    <row r="534" ht="15.75" customHeight="1">
      <c r="A534" s="136"/>
    </row>
    <row r="535" ht="15.75" customHeight="1">
      <c r="A535" s="136"/>
    </row>
    <row r="536" ht="15.75" customHeight="1">
      <c r="A536" s="136"/>
    </row>
    <row r="537" ht="15.75" customHeight="1">
      <c r="A537" s="136"/>
    </row>
    <row r="538" ht="15.75" customHeight="1">
      <c r="A538" s="136"/>
    </row>
    <row r="539" ht="15.75" customHeight="1">
      <c r="A539" s="136"/>
    </row>
    <row r="540" ht="15.75" customHeight="1">
      <c r="A540" s="136"/>
    </row>
    <row r="541" ht="15.75" customHeight="1">
      <c r="A541" s="136"/>
    </row>
    <row r="542" ht="15.75" customHeight="1">
      <c r="A542" s="136"/>
    </row>
    <row r="543" ht="15.75" customHeight="1">
      <c r="A543" s="136"/>
    </row>
    <row r="544" ht="15.75" customHeight="1">
      <c r="A544" s="136"/>
    </row>
    <row r="545" ht="15.75" customHeight="1">
      <c r="A545" s="136"/>
    </row>
    <row r="546" ht="15.75" customHeight="1">
      <c r="A546" s="136"/>
    </row>
    <row r="547" ht="15.75" customHeight="1">
      <c r="A547" s="136"/>
    </row>
    <row r="548" ht="15.75" customHeight="1">
      <c r="A548" s="136"/>
    </row>
    <row r="549" ht="15.75" customHeight="1">
      <c r="A549" s="136"/>
    </row>
    <row r="550" ht="15.75" customHeight="1">
      <c r="A550" s="136"/>
    </row>
    <row r="551" ht="15.75" customHeight="1">
      <c r="A551" s="136"/>
    </row>
    <row r="552" ht="15.75" customHeight="1">
      <c r="A552" s="136"/>
    </row>
    <row r="553" ht="15.75" customHeight="1">
      <c r="A553" s="136"/>
    </row>
    <row r="554" ht="15.75" customHeight="1">
      <c r="A554" s="136"/>
    </row>
    <row r="555" ht="15.75" customHeight="1">
      <c r="A555" s="136"/>
    </row>
    <row r="556" ht="15.75" customHeight="1">
      <c r="A556" s="136"/>
    </row>
    <row r="557" ht="15.75" customHeight="1">
      <c r="A557" s="136"/>
    </row>
    <row r="558" ht="15.75" customHeight="1">
      <c r="A558" s="136"/>
    </row>
    <row r="559" ht="15.75" customHeight="1">
      <c r="A559" s="136"/>
    </row>
    <row r="560" ht="15.75" customHeight="1">
      <c r="A560" s="136"/>
    </row>
    <row r="561" ht="15.75" customHeight="1">
      <c r="A561" s="136"/>
    </row>
    <row r="562" ht="15.75" customHeight="1">
      <c r="A562" s="136"/>
    </row>
    <row r="563" ht="15.75" customHeight="1">
      <c r="A563" s="136"/>
    </row>
    <row r="564" ht="15.75" customHeight="1">
      <c r="A564" s="136"/>
    </row>
    <row r="565" ht="15.75" customHeight="1">
      <c r="A565" s="136"/>
    </row>
    <row r="566" ht="15.75" customHeight="1">
      <c r="A566" s="136"/>
    </row>
    <row r="567" ht="15.75" customHeight="1">
      <c r="A567" s="136"/>
    </row>
    <row r="568" ht="15.75" customHeight="1">
      <c r="A568" s="136"/>
    </row>
    <row r="569" ht="15.75" customHeight="1">
      <c r="A569" s="136"/>
    </row>
    <row r="570" ht="15.75" customHeight="1">
      <c r="A570" s="136"/>
    </row>
    <row r="571" ht="15.75" customHeight="1">
      <c r="A571" s="136"/>
    </row>
    <row r="572" ht="15.75" customHeight="1">
      <c r="A572" s="136"/>
    </row>
    <row r="573" ht="15.75" customHeight="1">
      <c r="A573" s="136"/>
    </row>
    <row r="574" ht="15.75" customHeight="1">
      <c r="A574" s="136"/>
    </row>
    <row r="575" ht="15.75" customHeight="1">
      <c r="A575" s="136"/>
    </row>
    <row r="576" ht="15.75" customHeight="1">
      <c r="A576" s="136"/>
    </row>
    <row r="577" ht="15.75" customHeight="1">
      <c r="A577" s="136"/>
    </row>
    <row r="578" ht="15.75" customHeight="1">
      <c r="A578" s="136"/>
    </row>
    <row r="579" ht="15.75" customHeight="1">
      <c r="A579" s="136"/>
    </row>
    <row r="580" ht="15.75" customHeight="1">
      <c r="A580" s="136"/>
    </row>
    <row r="581" ht="15.75" customHeight="1">
      <c r="A581" s="136"/>
    </row>
    <row r="582" ht="15.75" customHeight="1">
      <c r="A582" s="136"/>
    </row>
    <row r="583" ht="15.75" customHeight="1">
      <c r="A583" s="136"/>
    </row>
    <row r="584" ht="15.75" customHeight="1">
      <c r="A584" s="136"/>
    </row>
    <row r="585" ht="15.75" customHeight="1">
      <c r="A585" s="136"/>
    </row>
    <row r="586" ht="15.75" customHeight="1">
      <c r="A586" s="136"/>
    </row>
    <row r="587" ht="15.75" customHeight="1">
      <c r="A587" s="136"/>
    </row>
    <row r="588" ht="15.75" customHeight="1">
      <c r="A588" s="136"/>
    </row>
    <row r="589" ht="15.75" customHeight="1">
      <c r="A589" s="136"/>
    </row>
    <row r="590" ht="15.75" customHeight="1">
      <c r="A590" s="136"/>
    </row>
    <row r="591" ht="15.75" customHeight="1">
      <c r="A591" s="136"/>
    </row>
    <row r="592" ht="15.75" customHeight="1">
      <c r="A592" s="136"/>
    </row>
    <row r="593" ht="15.75" customHeight="1">
      <c r="A593" s="136"/>
    </row>
    <row r="594" ht="15.75" customHeight="1">
      <c r="A594" s="136"/>
    </row>
    <row r="595" ht="15.75" customHeight="1">
      <c r="A595" s="136"/>
    </row>
    <row r="596" ht="15.75" customHeight="1">
      <c r="A596" s="136"/>
    </row>
    <row r="597" ht="15.75" customHeight="1">
      <c r="A597" s="136"/>
    </row>
    <row r="598" ht="15.75" customHeight="1">
      <c r="A598" s="136"/>
    </row>
    <row r="599" ht="15.75" customHeight="1">
      <c r="A599" s="136"/>
    </row>
    <row r="600" ht="15.75" customHeight="1">
      <c r="A600" s="136"/>
    </row>
    <row r="601" ht="15.75" customHeight="1">
      <c r="A601" s="136"/>
    </row>
    <row r="602" ht="15.75" customHeight="1">
      <c r="A602" s="136"/>
    </row>
    <row r="603" ht="15.75" customHeight="1">
      <c r="A603" s="136"/>
    </row>
    <row r="604" ht="15.75" customHeight="1">
      <c r="A604" s="136"/>
    </row>
    <row r="605" ht="15.75" customHeight="1">
      <c r="A605" s="136"/>
    </row>
    <row r="606" ht="15.75" customHeight="1">
      <c r="A606" s="136"/>
    </row>
    <row r="607" ht="15.75" customHeight="1">
      <c r="A607" s="136"/>
    </row>
    <row r="608" ht="15.75" customHeight="1">
      <c r="A608" s="136"/>
    </row>
    <row r="609" ht="15.75" customHeight="1">
      <c r="A609" s="136"/>
    </row>
    <row r="610" ht="15.75" customHeight="1">
      <c r="A610" s="136"/>
    </row>
    <row r="611" ht="15.75" customHeight="1">
      <c r="A611" s="136"/>
    </row>
    <row r="612" ht="15.75" customHeight="1">
      <c r="A612" s="136"/>
    </row>
    <row r="613" ht="15.75" customHeight="1">
      <c r="A613" s="136"/>
    </row>
    <row r="614" ht="15.75" customHeight="1">
      <c r="A614" s="136"/>
    </row>
    <row r="615" ht="15.75" customHeight="1">
      <c r="A615" s="136"/>
    </row>
    <row r="616" ht="15.75" customHeight="1">
      <c r="A616" s="136"/>
    </row>
    <row r="617" ht="15.75" customHeight="1">
      <c r="A617" s="136"/>
    </row>
    <row r="618" ht="15.75" customHeight="1">
      <c r="A618" s="136"/>
    </row>
    <row r="619" ht="15.75" customHeight="1">
      <c r="A619" s="136"/>
    </row>
    <row r="620" ht="15.75" customHeight="1">
      <c r="A620" s="136"/>
    </row>
    <row r="621" ht="15.75" customHeight="1">
      <c r="A621" s="136"/>
    </row>
    <row r="622" ht="15.75" customHeight="1">
      <c r="A622" s="136"/>
    </row>
    <row r="623" ht="15.75" customHeight="1">
      <c r="A623" s="136"/>
    </row>
    <row r="624" ht="15.75" customHeight="1">
      <c r="A624" s="136"/>
    </row>
    <row r="625" ht="15.75" customHeight="1">
      <c r="A625" s="136"/>
    </row>
    <row r="626" ht="15.75" customHeight="1">
      <c r="A626" s="136"/>
    </row>
    <row r="627" ht="15.75" customHeight="1">
      <c r="A627" s="136"/>
    </row>
    <row r="628" ht="15.75" customHeight="1">
      <c r="A628" s="136"/>
    </row>
    <row r="629" ht="15.75" customHeight="1">
      <c r="A629" s="136"/>
    </row>
    <row r="630" ht="15.75" customHeight="1">
      <c r="A630" s="136"/>
    </row>
    <row r="631" ht="15.75" customHeight="1">
      <c r="A631" s="136"/>
    </row>
    <row r="632" ht="15.75" customHeight="1">
      <c r="A632" s="136"/>
    </row>
    <row r="633" ht="15.75" customHeight="1">
      <c r="A633" s="136"/>
    </row>
    <row r="634" ht="15.75" customHeight="1">
      <c r="A634" s="136"/>
    </row>
    <row r="635" ht="15.75" customHeight="1">
      <c r="A635" s="136"/>
    </row>
    <row r="636" ht="15.75" customHeight="1">
      <c r="A636" s="136"/>
    </row>
    <row r="637" ht="15.75" customHeight="1">
      <c r="A637" s="136"/>
    </row>
    <row r="638" ht="15.75" customHeight="1">
      <c r="A638" s="136"/>
    </row>
    <row r="639" ht="15.75" customHeight="1">
      <c r="A639" s="136"/>
    </row>
    <row r="640" ht="15.75" customHeight="1">
      <c r="A640" s="136"/>
    </row>
    <row r="641" ht="15.75" customHeight="1">
      <c r="A641" s="136"/>
    </row>
    <row r="642" ht="15.75" customHeight="1">
      <c r="A642" s="136"/>
    </row>
    <row r="643" ht="15.75" customHeight="1">
      <c r="A643" s="136"/>
    </row>
    <row r="644" ht="15.75" customHeight="1">
      <c r="A644" s="136"/>
    </row>
    <row r="645" ht="15.75" customHeight="1">
      <c r="A645" s="136"/>
    </row>
    <row r="646" ht="15.75" customHeight="1">
      <c r="A646" s="136"/>
    </row>
    <row r="647" ht="15.75" customHeight="1">
      <c r="A647" s="136"/>
    </row>
    <row r="648" ht="15.75" customHeight="1">
      <c r="A648" s="136"/>
    </row>
    <row r="649" ht="15.75" customHeight="1">
      <c r="A649" s="136"/>
    </row>
    <row r="650" ht="15.75" customHeight="1">
      <c r="A650" s="136"/>
    </row>
    <row r="651" ht="15.75" customHeight="1">
      <c r="A651" s="136"/>
    </row>
    <row r="652" ht="15.75" customHeight="1">
      <c r="A652" s="136"/>
    </row>
    <row r="653" ht="15.75" customHeight="1">
      <c r="A653" s="136"/>
    </row>
    <row r="654" ht="15.75" customHeight="1">
      <c r="A654" s="136"/>
    </row>
    <row r="655" ht="15.75" customHeight="1">
      <c r="A655" s="136"/>
    </row>
    <row r="656" ht="15.75" customHeight="1">
      <c r="A656" s="136"/>
    </row>
    <row r="657" ht="15.75" customHeight="1">
      <c r="A657" s="136"/>
    </row>
    <row r="658" ht="15.75" customHeight="1">
      <c r="A658" s="136"/>
    </row>
    <row r="659" ht="15.75" customHeight="1">
      <c r="A659" s="136"/>
    </row>
    <row r="660" ht="15.75" customHeight="1">
      <c r="A660" s="136"/>
    </row>
    <row r="661" ht="15.75" customHeight="1">
      <c r="A661" s="136"/>
    </row>
    <row r="662" ht="15.75" customHeight="1">
      <c r="A662" s="136"/>
    </row>
    <row r="663" ht="15.75" customHeight="1">
      <c r="A663" s="136"/>
    </row>
    <row r="664" ht="15.75" customHeight="1">
      <c r="A664" s="136"/>
    </row>
    <row r="665" ht="15.75" customHeight="1">
      <c r="A665" s="136"/>
    </row>
    <row r="666" ht="15.75" customHeight="1">
      <c r="A666" s="136"/>
    </row>
    <row r="667" ht="15.75" customHeight="1">
      <c r="A667" s="136"/>
    </row>
    <row r="668" ht="15.75" customHeight="1">
      <c r="A668" s="136"/>
    </row>
    <row r="669" ht="15.75" customHeight="1">
      <c r="A669" s="136"/>
    </row>
    <row r="670" ht="15.75" customHeight="1">
      <c r="A670" s="136"/>
    </row>
    <row r="671" ht="15.75" customHeight="1">
      <c r="A671" s="136"/>
    </row>
    <row r="672" ht="15.75" customHeight="1">
      <c r="A672" s="136"/>
    </row>
    <row r="673" ht="15.75" customHeight="1">
      <c r="A673" s="136"/>
    </row>
    <row r="674" ht="15.75" customHeight="1">
      <c r="A674" s="136"/>
    </row>
    <row r="675" ht="15.75" customHeight="1">
      <c r="A675" s="136"/>
    </row>
    <row r="676" ht="15.75" customHeight="1">
      <c r="A676" s="136"/>
    </row>
    <row r="677" ht="15.75" customHeight="1">
      <c r="A677" s="136"/>
    </row>
    <row r="678" ht="15.75" customHeight="1">
      <c r="A678" s="136"/>
    </row>
    <row r="679" ht="15.75" customHeight="1">
      <c r="A679" s="136"/>
    </row>
    <row r="680" ht="15.75" customHeight="1">
      <c r="A680" s="136"/>
    </row>
    <row r="681" ht="15.75" customHeight="1">
      <c r="A681" s="136"/>
    </row>
    <row r="682" ht="15.75" customHeight="1">
      <c r="A682" s="136"/>
    </row>
    <row r="683" ht="15.75" customHeight="1">
      <c r="A683" s="136"/>
    </row>
    <row r="684" ht="15.75" customHeight="1">
      <c r="A684" s="136"/>
    </row>
    <row r="685" ht="15.75" customHeight="1">
      <c r="A685" s="136"/>
    </row>
    <row r="686" ht="15.75" customHeight="1">
      <c r="A686" s="136"/>
    </row>
    <row r="687" ht="15.75" customHeight="1">
      <c r="A687" s="136"/>
    </row>
    <row r="688" ht="15.75" customHeight="1">
      <c r="A688" s="136"/>
    </row>
    <row r="689" ht="15.75" customHeight="1">
      <c r="A689" s="136"/>
    </row>
    <row r="690" ht="15.75" customHeight="1">
      <c r="A690" s="136"/>
    </row>
    <row r="691" ht="15.75" customHeight="1">
      <c r="A691" s="136"/>
    </row>
    <row r="692" ht="15.75" customHeight="1">
      <c r="A692" s="136"/>
    </row>
    <row r="693" ht="15.75" customHeight="1">
      <c r="A693" s="136"/>
    </row>
    <row r="694" ht="15.75" customHeight="1">
      <c r="A694" s="136"/>
    </row>
    <row r="695" ht="15.75" customHeight="1">
      <c r="A695" s="136"/>
    </row>
    <row r="696" ht="15.75" customHeight="1">
      <c r="A696" s="136"/>
    </row>
    <row r="697" ht="15.75" customHeight="1">
      <c r="A697" s="136"/>
    </row>
    <row r="698" ht="15.75" customHeight="1">
      <c r="A698" s="136"/>
    </row>
    <row r="699" ht="15.75" customHeight="1">
      <c r="A699" s="136"/>
    </row>
    <row r="700" ht="15.75" customHeight="1">
      <c r="A700" s="136"/>
    </row>
    <row r="701" ht="15.75" customHeight="1">
      <c r="A701" s="136"/>
    </row>
    <row r="702" ht="15.75" customHeight="1">
      <c r="A702" s="136"/>
    </row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O1"/>
    <mergeCell ref="A3:O3"/>
    <mergeCell ref="Q4:AC4"/>
    <mergeCell ref="G5:I5"/>
    <mergeCell ref="J5:L5"/>
  </mergeCells>
  <conditionalFormatting sqref="N6:O502">
    <cfRule type="cellIs" dxfId="1" priority="1" operator="greaterThan">
      <formula>0</formula>
    </cfRule>
  </conditionalFormatting>
  <conditionalFormatting sqref="N6:O502">
    <cfRule type="cellIs" dxfId="4" priority="2" operator="lessThan">
      <formula>0</formula>
    </cfRule>
  </conditionalFormatting>
  <conditionalFormatting sqref="N6:O502">
    <cfRule type="containsBlanks" dxfId="3" priority="3">
      <formula>LEN(TRIM(N6))=0</formula>
    </cfRule>
  </conditionalFormatting>
  <dataValidations>
    <dataValidation type="list" allowBlank="1" sqref="D6:D502">
      <formula1>"C,V"</formula1>
    </dataValidation>
  </dataValidations>
  <hyperlinks>
    <hyperlink r:id="rId1" ref="Q4"/>
  </hyperlinks>
  <printOptions/>
  <pageMargins bottom="0.787401575" footer="0.0" header="0.0" left="0.511811024" right="0.511811024" top="0.787401575"/>
  <pageSetup orientation="landscape"/>
  <drawing r:id="rId2"/>
</worksheet>
</file>